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<sst xmlns="http://schemas.openxmlformats.org/spreadsheetml/2006/main" count="26" uniqueCount="16">
  <si>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</si>
  <si>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</si>
  <si>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</si>
  <si>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</si>
  <si>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</si>
  <si>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</si>
  <si>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</si>
  <si>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</si>
  <si>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</si>
  <si>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</si>
  <si>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</si>
  <si>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</si>
  <si>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</si>
  <si>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</si>
  <si>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</si>
  <si>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>Справочно: перерасход денежных средств, связан с  установкой коммерческого узла в 2012 г., отклонение от сметной стоимостью в 2013 г., связано связи выполнение дополнительных работ и обращение жильцов, ремонт мягкой кровли  85702 руб,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</si>
</sst>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P362" t="str">
            <v>Айская 87</v>
          </cell>
        </row>
        <row r="363">
          <cell r="A363" t="str">
            <v>Статьи доходов</v>
          </cell>
          <cell r="P363" t="str">
            <v>Сумма</v>
          </cell>
        </row>
        <row r="364">
          <cell r="A364" t="str">
            <v>Задолженность на 01.01.2013 г.</v>
          </cell>
          <cell r="P364">
            <v>19057.205578583817</v>
          </cell>
        </row>
        <row r="365">
          <cell r="A365" t="str">
            <v>Начислено населению</v>
          </cell>
          <cell r="P365">
            <v>344777.1899999999</v>
          </cell>
        </row>
        <row r="366">
          <cell r="A366" t="str">
            <v>Поступление населения</v>
          </cell>
          <cell r="P366">
            <v>323953.98</v>
          </cell>
        </row>
        <row r="367">
          <cell r="A367" t="str">
            <v>Начислено арендаторам</v>
          </cell>
          <cell r="P367">
            <v>38649.80138169258</v>
          </cell>
        </row>
        <row r="368">
          <cell r="A368" t="str">
            <v>Поступление арендаторов</v>
          </cell>
          <cell r="P368">
            <v>44410.8</v>
          </cell>
        </row>
        <row r="369">
          <cell r="A369" t="str">
            <v>Начислено за рекламу</v>
          </cell>
          <cell r="P369">
            <v>2812.13298791019</v>
          </cell>
        </row>
        <row r="370">
          <cell r="A370" t="str">
            <v>Поступление за рекламу</v>
          </cell>
          <cell r="P370">
            <v>2812.13298791019</v>
          </cell>
        </row>
        <row r="371">
          <cell r="A371" t="str">
            <v>Поступление</v>
          </cell>
          <cell r="P371">
            <v>371176.91298791015</v>
          </cell>
        </row>
        <row r="372">
          <cell r="A372" t="str">
            <v>Задолженность на 31.12.2013 г.</v>
          </cell>
          <cell r="P372">
            <v>34119.416960276314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P374">
            <v>-149620.12132180232</v>
          </cell>
        </row>
        <row r="375">
          <cell r="A375" t="str">
            <v>1. Расходы по текущему ремонту и набору работ</v>
          </cell>
          <cell r="P375">
            <v>207994.60169491524</v>
          </cell>
        </row>
        <row r="376">
          <cell r="A376" t="str">
            <v>Ремонт лестничной клетки</v>
          </cell>
          <cell r="P376">
            <v>0</v>
          </cell>
        </row>
        <row r="377">
          <cell r="A377" t="str">
            <v>Установка пластиковых окон</v>
          </cell>
          <cell r="P377">
            <v>0</v>
          </cell>
        </row>
        <row r="378">
          <cell r="A378" t="str">
            <v>Ремонт мягкой кровли</v>
          </cell>
          <cell r="P378">
            <v>85701.74576271187</v>
          </cell>
        </row>
        <row r="379">
          <cell r="A379" t="str">
            <v>Ремонт шиферной кровли</v>
          </cell>
          <cell r="P379">
            <v>0</v>
          </cell>
        </row>
        <row r="380">
          <cell r="A380" t="str">
            <v>Очистка кровли и козырьков от снега и наледи</v>
          </cell>
          <cell r="P380">
            <v>26404.567796610172</v>
          </cell>
        </row>
        <row r="381">
          <cell r="A381" t="str">
            <v>Ремонт асбестоцементных листов</v>
          </cell>
          <cell r="P381">
            <v>0</v>
          </cell>
        </row>
        <row r="382">
          <cell r="A382" t="str">
            <v>Ремонт дверей</v>
          </cell>
          <cell r="P382">
            <v>0</v>
          </cell>
        </row>
        <row r="383">
          <cell r="A383" t="str">
            <v>Окраска дверей</v>
          </cell>
          <cell r="P383">
            <v>0</v>
          </cell>
        </row>
        <row r="384">
          <cell r="A384" t="str">
            <v>Смена дверей</v>
          </cell>
          <cell r="P384">
            <v>0</v>
          </cell>
        </row>
        <row r="385">
          <cell r="A385" t="str">
            <v>Смена дверных приборов</v>
          </cell>
          <cell r="P385">
            <v>0</v>
          </cell>
        </row>
        <row r="386">
          <cell r="A386" t="str">
            <v>Ремонт дверных коробок и окон</v>
          </cell>
          <cell r="P386">
            <v>0</v>
          </cell>
        </row>
        <row r="387">
          <cell r="A387" t="str">
            <v>Ремонт входных групп</v>
          </cell>
          <cell r="P387">
            <v>0</v>
          </cell>
        </row>
        <row r="388">
          <cell r="A388" t="str">
            <v>Остекление окон</v>
          </cell>
          <cell r="P388">
            <v>0</v>
          </cell>
        </row>
        <row r="389">
          <cell r="A389" t="str">
            <v>Ремонт оконных переплетов</v>
          </cell>
          <cell r="P389">
            <v>0</v>
          </cell>
        </row>
        <row r="390">
          <cell r="A390" t="str">
            <v>Плотнические работы</v>
          </cell>
          <cell r="P390">
            <v>0</v>
          </cell>
        </row>
        <row r="391">
          <cell r="A391" t="str">
            <v>Общестроительные работы</v>
          </cell>
          <cell r="P391">
            <v>0</v>
          </cell>
        </row>
        <row r="392">
          <cell r="A392" t="str">
            <v>Ремонт слуховых окон</v>
          </cell>
          <cell r="P392">
            <v>3422.5000000000005</v>
          </cell>
        </row>
        <row r="393">
          <cell r="A393" t="str">
            <v>Перенавеска водосточных труб</v>
          </cell>
          <cell r="P393">
            <v>0</v>
          </cell>
        </row>
        <row r="394">
          <cell r="A394" t="str">
            <v>Смена водосточных труб</v>
          </cell>
          <cell r="P394">
            <v>0</v>
          </cell>
        </row>
        <row r="395">
          <cell r="A395" t="str">
            <v>Ремонт водосточных труб</v>
          </cell>
          <cell r="P395">
            <v>0</v>
          </cell>
        </row>
        <row r="396">
          <cell r="A396" t="str">
            <v>Ремонт вентиляционных каналов</v>
          </cell>
          <cell r="P396">
            <v>0</v>
          </cell>
        </row>
        <row r="397">
          <cell r="A397" t="str">
            <v>Ремонт козырька</v>
          </cell>
          <cell r="P397">
            <v>0</v>
          </cell>
        </row>
        <row r="398">
          <cell r="A398" t="str">
            <v>Ремонт балкона</v>
          </cell>
          <cell r="P398">
            <v>0</v>
          </cell>
        </row>
        <row r="399">
          <cell r="A399" t="str">
            <v>Смена фановой трубы</v>
          </cell>
          <cell r="P399">
            <v>0</v>
          </cell>
        </row>
        <row r="400">
          <cell r="A400" t="str">
            <v>Смена канализации ливневки</v>
          </cell>
          <cell r="P400">
            <v>0</v>
          </cell>
        </row>
        <row r="401">
          <cell r="A401" t="str">
            <v>Ремонт чердачного люка</v>
          </cell>
          <cell r="P401">
            <v>0</v>
          </cell>
        </row>
        <row r="402">
          <cell r="A402" t="str">
            <v>Установка маячков</v>
          </cell>
          <cell r="P402">
            <v>0</v>
          </cell>
        </row>
        <row r="403">
          <cell r="A403" t="str">
            <v>Замена стояка ХВС</v>
          </cell>
          <cell r="P403">
            <v>0</v>
          </cell>
        </row>
        <row r="404">
          <cell r="A404" t="str">
            <v>Ремонт ввода ХВС</v>
          </cell>
          <cell r="P404">
            <v>0</v>
          </cell>
        </row>
        <row r="405">
          <cell r="A405" t="str">
            <v>Смена стояка</v>
          </cell>
          <cell r="P405">
            <v>0</v>
          </cell>
        </row>
        <row r="406">
          <cell r="A406" t="str">
            <v>Смена внутренних трубопроводов</v>
          </cell>
          <cell r="P406">
            <v>0</v>
          </cell>
        </row>
        <row r="407">
          <cell r="A407" t="str">
            <v>Смена трубопровода</v>
          </cell>
          <cell r="P407">
            <v>0</v>
          </cell>
        </row>
        <row r="408">
          <cell r="A408" t="str">
            <v>Изоляция трубопровода</v>
          </cell>
          <cell r="P408">
            <v>0</v>
          </cell>
        </row>
        <row r="409">
          <cell r="A409" t="str">
            <v>Смена розлива ГВС</v>
          </cell>
          <cell r="P409">
            <v>0</v>
          </cell>
        </row>
        <row r="410">
          <cell r="A410" t="str">
            <v>Смена арматуры вентиля ХВС</v>
          </cell>
          <cell r="P410">
            <v>0</v>
          </cell>
        </row>
        <row r="411">
          <cell r="A411" t="str">
            <v>Смена труб, сгонов, вентилей</v>
          </cell>
          <cell r="P411">
            <v>0</v>
          </cell>
        </row>
        <row r="412">
          <cell r="A412" t="str">
            <v>Смена сгонов, трубы и врезки</v>
          </cell>
          <cell r="P412">
            <v>0</v>
          </cell>
        </row>
        <row r="413">
          <cell r="A413" t="str">
            <v>Смена вентиля, сгона ХВС</v>
          </cell>
          <cell r="P413">
            <v>0</v>
          </cell>
        </row>
        <row r="414">
          <cell r="A414" t="str">
            <v>Смена сгона,обратного клапана ХВС</v>
          </cell>
          <cell r="P414">
            <v>0</v>
          </cell>
        </row>
        <row r="415">
          <cell r="A415" t="str">
            <v>Смена сгона</v>
          </cell>
          <cell r="P415">
            <v>2158.7033898305085</v>
          </cell>
        </row>
        <row r="416">
          <cell r="A416" t="str">
            <v>Смена вентиля ХВС</v>
          </cell>
          <cell r="P416">
            <v>0</v>
          </cell>
        </row>
        <row r="417">
          <cell r="A417" t="str">
            <v>Смена вентиля </v>
          </cell>
          <cell r="P417">
            <v>21200.720338983054</v>
          </cell>
        </row>
        <row r="418">
          <cell r="A418" t="str">
            <v>Смена арматуры ГВС</v>
          </cell>
          <cell r="P418">
            <v>0</v>
          </cell>
        </row>
        <row r="419">
          <cell r="A419" t="str">
            <v>Смена смесителей</v>
          </cell>
          <cell r="P419">
            <v>0</v>
          </cell>
        </row>
        <row r="420">
          <cell r="A420" t="str">
            <v>Смена сантехнических приборов</v>
          </cell>
          <cell r="P420">
            <v>0</v>
          </cell>
        </row>
        <row r="421">
          <cell r="A421" t="str">
            <v>Смена полотенцесушителя</v>
          </cell>
          <cell r="P421">
            <v>0</v>
          </cell>
        </row>
        <row r="422">
          <cell r="A422" t="str">
            <v>Смена умывальников</v>
          </cell>
          <cell r="P422">
            <v>0</v>
          </cell>
        </row>
        <row r="423">
          <cell r="A423" t="str">
            <v>Смена задвижки</v>
          </cell>
          <cell r="P423">
            <v>0</v>
          </cell>
        </row>
        <row r="424">
          <cell r="A424" t="str">
            <v>Установка водомера</v>
          </cell>
          <cell r="P424">
            <v>0</v>
          </cell>
        </row>
        <row r="425">
          <cell r="A425" t="str">
            <v>Установка водомера, вентиля</v>
          </cell>
          <cell r="P425">
            <v>0</v>
          </cell>
        </row>
        <row r="426">
          <cell r="A426" t="str">
            <v>Смена водомера</v>
          </cell>
          <cell r="P426">
            <v>0</v>
          </cell>
        </row>
        <row r="427">
          <cell r="A427" t="str">
            <v>Перенос водомера</v>
          </cell>
          <cell r="P427">
            <v>0</v>
          </cell>
        </row>
        <row r="428">
          <cell r="A428" t="str">
            <v>Смена канализационной трубы</v>
          </cell>
          <cell r="P428">
            <v>11026.008474576272</v>
          </cell>
        </row>
        <row r="429">
          <cell r="A429" t="str">
            <v>Демонтаж, прокладка трубопроводов канализации</v>
          </cell>
          <cell r="P429">
            <v>2805.1016949152545</v>
          </cell>
        </row>
        <row r="430">
          <cell r="A430" t="str">
            <v>Сантехнические работы</v>
          </cell>
          <cell r="P430">
            <v>0</v>
          </cell>
        </row>
        <row r="431">
          <cell r="A431" t="str">
            <v>Ремонт узла учета ХГВС</v>
          </cell>
          <cell r="P431">
            <v>0</v>
          </cell>
        </row>
        <row r="432">
          <cell r="A432" t="str">
            <v>Ремонт ЦО (установка радиатора)</v>
          </cell>
          <cell r="P432">
            <v>0</v>
          </cell>
        </row>
        <row r="433">
          <cell r="A433" t="str">
            <v>Ремонт ЦО (смена труб)</v>
          </cell>
          <cell r="P433">
            <v>0</v>
          </cell>
        </row>
        <row r="434">
          <cell r="A434" t="str">
            <v>Ремонт ЦО</v>
          </cell>
          <cell r="P434">
            <v>0</v>
          </cell>
        </row>
        <row r="435">
          <cell r="A435" t="str">
            <v>Установка радиатора</v>
          </cell>
          <cell r="P435">
            <v>0</v>
          </cell>
        </row>
        <row r="436">
          <cell r="A436" t="str">
            <v>Смена радиатора</v>
          </cell>
          <cell r="P436">
            <v>0</v>
          </cell>
        </row>
        <row r="437">
          <cell r="A437" t="str">
            <v>Ремонт радиатора</v>
          </cell>
          <cell r="P437">
            <v>0</v>
          </cell>
        </row>
        <row r="438">
          <cell r="A438" t="str">
            <v>Демонтаж радиатора</v>
          </cell>
          <cell r="P438">
            <v>0</v>
          </cell>
        </row>
        <row r="439">
          <cell r="A439" t="str">
            <v>Перегруппировка радиатора</v>
          </cell>
          <cell r="P439">
            <v>0</v>
          </cell>
        </row>
        <row r="440">
          <cell r="A440" t="str">
            <v>Врезка сгонов,смена трубопровода ЦО</v>
          </cell>
          <cell r="P440">
            <v>0</v>
          </cell>
        </row>
        <row r="441">
          <cell r="A441" t="str">
            <v>Смена вентиля ЦО</v>
          </cell>
          <cell r="P441">
            <v>0</v>
          </cell>
        </row>
        <row r="442">
          <cell r="A442" t="str">
            <v>Смена сгона,вентиля,врезка ЦО</v>
          </cell>
          <cell r="P442">
            <v>0</v>
          </cell>
        </row>
        <row r="443">
          <cell r="A443" t="str">
            <v>Смена вентиля, сгона ЦО</v>
          </cell>
          <cell r="P443">
            <v>0</v>
          </cell>
        </row>
        <row r="444">
          <cell r="A444" t="str">
            <v>Смена арматуры ЦО</v>
          </cell>
          <cell r="P444">
            <v>0</v>
          </cell>
        </row>
        <row r="445">
          <cell r="A445" t="str">
            <v>Врезка сгонов,смена вентиля  ЦО</v>
          </cell>
          <cell r="P445">
            <v>0</v>
          </cell>
        </row>
        <row r="446">
          <cell r="A446" t="str">
            <v>Смена стояка ЦО</v>
          </cell>
          <cell r="P446">
            <v>5389.2118644067805</v>
          </cell>
        </row>
        <row r="447">
          <cell r="A447" t="str">
            <v>Ремонт задвижки</v>
          </cell>
          <cell r="P447">
            <v>0</v>
          </cell>
        </row>
        <row r="448">
          <cell r="A448" t="str">
            <v>Смена задвижки ЦО</v>
          </cell>
          <cell r="P448">
            <v>0</v>
          </cell>
        </row>
        <row r="449">
          <cell r="A449" t="str">
            <v>Опрессовка и промывка ЦО</v>
          </cell>
          <cell r="P449">
            <v>0</v>
          </cell>
        </row>
        <row r="450">
          <cell r="A450" t="str">
            <v>Опрессовка  ЦО</v>
          </cell>
          <cell r="P450">
            <v>10315.906779661018</v>
          </cell>
        </row>
        <row r="451">
          <cell r="A451" t="str">
            <v>Устройство теплоизоляции</v>
          </cell>
          <cell r="P451">
            <v>0</v>
          </cell>
        </row>
        <row r="452">
          <cell r="A452" t="str">
            <v>Устройство звукоизоляции</v>
          </cell>
          <cell r="P452">
            <v>0</v>
          </cell>
        </row>
        <row r="453">
          <cell r="A453" t="str">
            <v>Смена ламп</v>
          </cell>
          <cell r="P453">
            <v>113.1271186440678</v>
          </cell>
        </row>
        <row r="454">
          <cell r="A454" t="str">
            <v>Смена ламп,патронов,выключателей</v>
          </cell>
          <cell r="P454">
            <v>0</v>
          </cell>
        </row>
        <row r="455">
          <cell r="A455" t="str">
            <v>Смена ламп,выключателей</v>
          </cell>
          <cell r="P455">
            <v>0</v>
          </cell>
        </row>
        <row r="456">
          <cell r="A456" t="str">
            <v>Электромонтажные работы</v>
          </cell>
          <cell r="P456">
            <v>0</v>
          </cell>
        </row>
        <row r="457">
          <cell r="A457" t="str">
            <v>Смена выключателей</v>
          </cell>
          <cell r="P457">
            <v>631.1610169491526</v>
          </cell>
        </row>
        <row r="458">
          <cell r="A458" t="str">
            <v>Ремонт групповых щитков</v>
          </cell>
          <cell r="P458">
            <v>0</v>
          </cell>
        </row>
        <row r="459">
          <cell r="A459" t="str">
            <v>Смена электросчетчиков</v>
          </cell>
          <cell r="P459">
            <v>0</v>
          </cell>
        </row>
        <row r="460">
          <cell r="A460" t="str">
            <v>Смена проводки</v>
          </cell>
          <cell r="P460">
            <v>1251.7796610169491</v>
          </cell>
        </row>
        <row r="461">
          <cell r="A461" t="str">
            <v>Смена светодиодных ламп</v>
          </cell>
          <cell r="P461">
            <v>0</v>
          </cell>
        </row>
        <row r="462">
          <cell r="A462" t="str">
            <v>Ремонт ВРУ</v>
          </cell>
          <cell r="P462">
            <v>0</v>
          </cell>
        </row>
        <row r="463">
          <cell r="A463" t="str">
            <v>Ремонт машинного отделения</v>
          </cell>
          <cell r="P463">
            <v>0</v>
          </cell>
        </row>
        <row r="464">
          <cell r="A464" t="str">
            <v>Смена газосчетчика</v>
          </cell>
          <cell r="P464">
            <v>0</v>
          </cell>
        </row>
        <row r="465">
          <cell r="A465" t="str">
            <v>Ремонт штукатурки</v>
          </cell>
          <cell r="P465">
            <v>0</v>
          </cell>
        </row>
        <row r="466">
          <cell r="A466" t="str">
            <v>Заделка трещин</v>
          </cell>
          <cell r="P466">
            <v>0</v>
          </cell>
        </row>
        <row r="467">
          <cell r="A467" t="str">
            <v>Заделка температурного шва</v>
          </cell>
          <cell r="P467">
            <v>0</v>
          </cell>
        </row>
        <row r="468">
          <cell r="A468" t="str">
            <v>Утепление проемов</v>
          </cell>
          <cell r="P468">
            <v>0</v>
          </cell>
        </row>
        <row r="469">
          <cell r="A469" t="str">
            <v>Установка почтовых ящиков</v>
          </cell>
          <cell r="P469">
            <v>25588.76271186441</v>
          </cell>
        </row>
        <row r="470">
          <cell r="A470" t="str">
            <v>Ремонт решеток подъездных</v>
          </cell>
          <cell r="P470">
            <v>0</v>
          </cell>
        </row>
        <row r="471">
          <cell r="A471" t="str">
            <v>Сварка решетки</v>
          </cell>
          <cell r="P471">
            <v>0</v>
          </cell>
        </row>
        <row r="472">
          <cell r="A472" t="str">
            <v>Малярные работы</v>
          </cell>
          <cell r="P472">
            <v>0</v>
          </cell>
        </row>
        <row r="473">
          <cell r="A473" t="str">
            <v>Ремонт фасада</v>
          </cell>
          <cell r="P473">
            <v>0</v>
          </cell>
        </row>
        <row r="474">
          <cell r="A474" t="str">
            <v>Ремонт цоколя</v>
          </cell>
          <cell r="P474">
            <v>0</v>
          </cell>
        </row>
        <row r="475">
          <cell r="A475" t="str">
            <v>Ремонт полов</v>
          </cell>
          <cell r="P475">
            <v>0</v>
          </cell>
        </row>
        <row r="476">
          <cell r="A476" t="str">
            <v>Покраска пола</v>
          </cell>
          <cell r="P476">
            <v>0</v>
          </cell>
        </row>
        <row r="477">
          <cell r="A477" t="str">
            <v>Ремонт порога</v>
          </cell>
          <cell r="P477">
            <v>0</v>
          </cell>
        </row>
        <row r="478">
          <cell r="A478" t="str">
            <v>Ремонт тамбура</v>
          </cell>
          <cell r="P478">
            <v>0</v>
          </cell>
        </row>
        <row r="479">
          <cell r="A479" t="str">
            <v>Устройство плитки</v>
          </cell>
          <cell r="P479">
            <v>0</v>
          </cell>
        </row>
        <row r="480">
          <cell r="A480" t="str">
            <v>Установка перил</v>
          </cell>
          <cell r="P480">
            <v>0</v>
          </cell>
        </row>
        <row r="481">
          <cell r="A481" t="str">
            <v>Устройство газонов</v>
          </cell>
          <cell r="P481">
            <v>0</v>
          </cell>
        </row>
        <row r="482">
          <cell r="A482" t="str">
            <v>Кронирование деревьев</v>
          </cell>
          <cell r="P482">
            <v>0</v>
          </cell>
        </row>
        <row r="483">
          <cell r="A483" t="str">
            <v>Снос деревьев</v>
          </cell>
          <cell r="P483">
            <v>0</v>
          </cell>
        </row>
        <row r="484">
          <cell r="A484" t="str">
            <v>Осмотр и оценка зеленых насаждений</v>
          </cell>
          <cell r="P484">
            <v>0</v>
          </cell>
        </row>
        <row r="485">
          <cell r="A485" t="str">
            <v>Ремонт ограждений</v>
          </cell>
          <cell r="P485">
            <v>1384.8728813559323</v>
          </cell>
        </row>
        <row r="486">
          <cell r="A486" t="str">
            <v>Устройство ограждений</v>
          </cell>
          <cell r="P486">
            <v>0</v>
          </cell>
        </row>
        <row r="487">
          <cell r="A487" t="str">
            <v>Окраска ограждений</v>
          </cell>
          <cell r="P487">
            <v>274.35593220338984</v>
          </cell>
        </row>
        <row r="488">
          <cell r="A488" t="str">
            <v>Установка скамеек</v>
          </cell>
          <cell r="P488">
            <v>0</v>
          </cell>
        </row>
        <row r="489">
          <cell r="A489" t="str">
            <v>Смена замка</v>
          </cell>
          <cell r="P489">
            <v>566.3389830508474</v>
          </cell>
        </row>
        <row r="490">
          <cell r="A490" t="str">
            <v>Установка замка</v>
          </cell>
          <cell r="P490">
            <v>0</v>
          </cell>
        </row>
        <row r="491">
          <cell r="A491" t="str">
            <v>Смена петель</v>
          </cell>
          <cell r="P491">
            <v>0</v>
          </cell>
        </row>
        <row r="492">
          <cell r="A492" t="str">
            <v>Установка ушек</v>
          </cell>
          <cell r="P492">
            <v>0</v>
          </cell>
        </row>
        <row r="493">
          <cell r="A493" t="str">
            <v>Смена ручек</v>
          </cell>
          <cell r="P493">
            <v>0</v>
          </cell>
        </row>
        <row r="494">
          <cell r="A494" t="str">
            <v>Установка номера дома</v>
          </cell>
          <cell r="P494">
            <v>0</v>
          </cell>
        </row>
        <row r="495">
          <cell r="A495" t="str">
            <v>Установка табличек</v>
          </cell>
          <cell r="P495">
            <v>0</v>
          </cell>
        </row>
        <row r="496">
          <cell r="A496" t="str">
            <v>Установка досок объявлений</v>
          </cell>
          <cell r="P496">
            <v>2981.533898305085</v>
          </cell>
        </row>
        <row r="497">
          <cell r="A497" t="str">
            <v>Установка информационных щитов</v>
          </cell>
          <cell r="P497">
            <v>0</v>
          </cell>
        </row>
        <row r="498">
          <cell r="A498" t="str">
            <v>Ремонт мусоропроводных клапанов</v>
          </cell>
          <cell r="P498">
            <v>0</v>
          </cell>
        </row>
        <row r="499">
          <cell r="A499" t="str">
            <v>Установка мусоропроводных клапанов</v>
          </cell>
          <cell r="P499">
            <v>0</v>
          </cell>
        </row>
        <row r="500">
          <cell r="A500" t="str">
            <v>Установка урн новых</v>
          </cell>
          <cell r="P500">
            <v>0</v>
          </cell>
        </row>
        <row r="501">
          <cell r="A501" t="str">
            <v>Установка урн </v>
          </cell>
          <cell r="P501">
            <v>0</v>
          </cell>
        </row>
        <row r="502">
          <cell r="A502" t="str">
            <v>Ремонт контейнеров</v>
          </cell>
          <cell r="P502">
            <v>2062.720338983051</v>
          </cell>
        </row>
        <row r="503">
          <cell r="A503" t="str">
            <v>Покраска контейнеров</v>
          </cell>
          <cell r="P503">
            <v>0</v>
          </cell>
        </row>
        <row r="504">
          <cell r="A504" t="str">
            <v>Покраска контейнерной площадки</v>
          </cell>
          <cell r="P504">
            <v>0</v>
          </cell>
        </row>
        <row r="505">
          <cell r="A505" t="str">
            <v>Окраска детской площадки</v>
          </cell>
          <cell r="P505">
            <v>0</v>
          </cell>
        </row>
        <row r="506">
          <cell r="A506" t="str">
            <v>Установка бельевой площадки</v>
          </cell>
          <cell r="P506">
            <v>0</v>
          </cell>
        </row>
        <row r="507">
          <cell r="A507" t="str">
            <v>Ямочный ремонт</v>
          </cell>
          <cell r="P507">
            <v>0</v>
          </cell>
        </row>
        <row r="508">
          <cell r="A508" t="str">
            <v>Благоустройство двора</v>
          </cell>
          <cell r="P508">
            <v>0</v>
          </cell>
        </row>
        <row r="509">
          <cell r="A509" t="str">
            <v>Покраска ограждений тумб</v>
          </cell>
          <cell r="P509">
            <v>0</v>
          </cell>
        </row>
        <row r="510">
          <cell r="A510" t="str">
            <v>Установка елки</v>
          </cell>
          <cell r="P510">
            <v>0</v>
          </cell>
        </row>
        <row r="511">
          <cell r="A511" t="str">
            <v>Обследование дома</v>
          </cell>
          <cell r="P511">
            <v>0</v>
          </cell>
        </row>
        <row r="512">
          <cell r="A512" t="str">
            <v>Ремонт замков, доводчиков</v>
          </cell>
          <cell r="P512">
            <v>0</v>
          </cell>
        </row>
        <row r="513">
          <cell r="A513" t="str">
            <v>Техническое обслуживание АППЗ и ДУ</v>
          </cell>
          <cell r="P513">
            <v>0</v>
          </cell>
        </row>
        <row r="514">
          <cell r="A514" t="str">
            <v>Обслуживание насосной станции</v>
          </cell>
          <cell r="P514">
            <v>0</v>
          </cell>
        </row>
        <row r="515">
          <cell r="A515" t="str">
            <v>Ремонтные работы приборов учета</v>
          </cell>
          <cell r="P515">
            <v>0</v>
          </cell>
        </row>
        <row r="516">
          <cell r="A516" t="str">
            <v>Обслуживание ИТП (общедовое имущество)</v>
          </cell>
          <cell r="P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P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P518">
            <v>4715.483050847458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P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P520">
            <v>0</v>
          </cell>
        </row>
        <row r="521">
          <cell r="A521" t="str">
            <v>Замер  сопротивления изоляции электропроводки</v>
          </cell>
          <cell r="P521">
            <v>0</v>
          </cell>
        </row>
        <row r="522">
          <cell r="A522" t="str">
            <v>Мойка и дезинфекция стволов мусоропровода</v>
          </cell>
          <cell r="P522">
            <v>0</v>
          </cell>
        </row>
        <row r="523">
          <cell r="A523" t="str">
            <v>Устройство узла учета тепловой энергии и теплоносителя</v>
          </cell>
          <cell r="P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P524">
            <v>0</v>
          </cell>
        </row>
        <row r="525">
          <cell r="A525" t="str">
            <v>Ремонт межпанельных швов</v>
          </cell>
          <cell r="P525">
            <v>0</v>
          </cell>
        </row>
        <row r="526">
          <cell r="A526" t="str">
            <v>Замена подъездных оконных блоков</v>
          </cell>
          <cell r="P526">
            <v>0</v>
          </cell>
        </row>
        <row r="527">
          <cell r="A527" t="str">
            <v>Замена подъездных эл.щитовых, замена светильников</v>
          </cell>
          <cell r="P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P528">
            <v>0</v>
          </cell>
        </row>
        <row r="529">
          <cell r="A529" t="str">
            <v>Огнезащита деревянных конструкций жилых домов</v>
          </cell>
          <cell r="P529">
            <v>0</v>
          </cell>
        </row>
        <row r="530">
          <cell r="A530" t="str">
            <v>Изготовление техпаспортов</v>
          </cell>
          <cell r="P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P531">
            <v>27897.218065168472</v>
          </cell>
        </row>
        <row r="532">
          <cell r="A532" t="str">
            <v>3. Расходы по содержанию домового хозяйства и придомовой территории</v>
          </cell>
          <cell r="P532">
            <v>125962.822837479</v>
          </cell>
        </row>
        <row r="533">
          <cell r="A533" t="str">
            <v>   3.1. Услуги сторонних организаций:</v>
          </cell>
          <cell r="P533">
            <v>35250.99</v>
          </cell>
        </row>
        <row r="534">
          <cell r="A534" t="str">
            <v>Вывоз твердых бытовых отходов</v>
          </cell>
          <cell r="P534">
            <v>25973.619999999995</v>
          </cell>
        </row>
        <row r="535">
          <cell r="A535" t="str">
            <v>Обследование дымоходов и вентканалов</v>
          </cell>
          <cell r="P535">
            <v>6948.620000000001</v>
          </cell>
        </row>
        <row r="536">
          <cell r="A536" t="str">
            <v>Дезинсекция и дератизация</v>
          </cell>
          <cell r="P536">
            <v>2328.7500000000005</v>
          </cell>
        </row>
        <row r="537">
          <cell r="A537" t="str">
            <v>Обслуживание ВДГО</v>
          </cell>
          <cell r="P537">
            <v>0</v>
          </cell>
        </row>
        <row r="538">
          <cell r="A538" t="str">
            <v>Затраты по содержанию лифтов</v>
          </cell>
          <cell r="P538">
            <v>0</v>
          </cell>
        </row>
        <row r="539">
          <cell r="A539" t="str">
            <v>    3.2.Услуги жилищных предприятий:</v>
          </cell>
          <cell r="P539">
            <v>90711.83283747901</v>
          </cell>
        </row>
        <row r="540">
          <cell r="A540" t="str">
            <v>Уборка придомовой территории</v>
          </cell>
          <cell r="P540">
            <v>81508.95423747902</v>
          </cell>
        </row>
        <row r="541">
          <cell r="A541" t="str">
            <v>Уборка мусоропровода</v>
          </cell>
          <cell r="P541">
            <v>0</v>
          </cell>
        </row>
        <row r="542">
          <cell r="A542" t="str">
            <v>Уборка лестничных клеток</v>
          </cell>
          <cell r="P542">
            <v>0</v>
          </cell>
        </row>
        <row r="543">
          <cell r="A543" t="str">
            <v>Вывоз крупногабаритного мусора</v>
          </cell>
          <cell r="P543">
            <v>9202.8786</v>
          </cell>
        </row>
        <row r="544">
          <cell r="A544" t="str">
            <v>4.Общеэксплуатационные расходы:</v>
          </cell>
          <cell r="P544">
            <v>18740.230042618303</v>
          </cell>
        </row>
        <row r="545">
          <cell r="P545">
            <v>50586.06354237288</v>
          </cell>
        </row>
        <row r="546">
          <cell r="P546">
            <v>20465.387</v>
          </cell>
        </row>
        <row r="547">
          <cell r="P547">
            <v>20342.471999999998</v>
          </cell>
        </row>
        <row r="548">
          <cell r="P548">
            <v>0</v>
          </cell>
        </row>
        <row r="549">
          <cell r="P549">
            <v>122.915</v>
          </cell>
        </row>
        <row r="550">
          <cell r="P550">
            <v>24026.6193220339</v>
          </cell>
        </row>
        <row r="551">
          <cell r="P551">
            <v>23288.737966101697</v>
          </cell>
        </row>
        <row r="552">
          <cell r="P552">
            <v>737.8813559322034</v>
          </cell>
        </row>
        <row r="553">
          <cell r="P553">
            <v>6094.057220338984</v>
          </cell>
        </row>
        <row r="554">
          <cell r="A554" t="str">
            <v>Итого расходов</v>
          </cell>
          <cell r="P554">
            <v>431180.93618255394</v>
          </cell>
        </row>
        <row r="555">
          <cell r="A555" t="str">
            <v>Прочие расходы</v>
          </cell>
          <cell r="P555">
            <v>3376.8612630794246</v>
          </cell>
        </row>
        <row r="556">
          <cell r="A556" t="str">
            <v>Итого стоимость услуг без НДС</v>
          </cell>
          <cell r="P556">
            <v>434557.7974456334</v>
          </cell>
        </row>
        <row r="557">
          <cell r="A557" t="str">
            <v>НДС 18%</v>
          </cell>
          <cell r="P557">
            <v>78220.40354021401</v>
          </cell>
        </row>
        <row r="558">
          <cell r="A558" t="str">
            <v>Стоимость услуг по содержанию и ремонту жилья с НДС</v>
          </cell>
          <cell r="P558">
            <v>512778.2009858474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P560">
            <v>-291221.40931973956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13"/>
  <sheetViews>
    <sheetView zoomScalePageLayoutView="0" workbookViewId="0" topLeftCell="A112">
      <selection activeCell="A205" sqref="A205"/>
    </sheetView>
  </sheetViews>
  <sheetFormatPr defaultColWidth="9.140625" defaultRowHeight="12.75"/>
  <cols>
    <col min="1" max="1" width="78.8515625" style="2" customWidth="1"/>
    <col min="2" max="2" width="17.8515625" style="2" customWidth="1"/>
    <col min="3" max="16384" width="9.140625" style="2" customWidth="1"/>
  </cols>
  <sheetData>
    <row r="1" ht="12.75" hidden="1">
      <c r="A1" s="1"/>
    </row>
    <row r="2" ht="12.75" customHeight="1">
      <c r="A2" s="3" t="s">
        <v>0</v>
      </c>
    </row>
    <row r="3" ht="12" customHeight="1">
      <c r="A3" s="3" t="s">
        <v>1</v>
      </c>
    </row>
    <row r="4" ht="13.5" customHeight="1">
      <c r="A4" s="3" t="s">
        <v>2</v>
      </c>
    </row>
    <row r="5" spans="1:2" s="6" customFormat="1" ht="12.75">
      <c r="A5" s="4" t="str">
        <f>'[1]год'!A362</f>
        <v>Адрес</v>
      </c>
      <c r="B5" s="5" t="str">
        <f>'[1]год'!P362</f>
        <v>Айская 87</v>
      </c>
    </row>
    <row r="6" spans="1:2" s="9" customFormat="1" ht="12.75">
      <c r="A6" s="7" t="str">
        <f>'[1]год'!A363</f>
        <v>Статьи доходов</v>
      </c>
      <c r="B6" s="8" t="str">
        <f>'[1]год'!P363</f>
        <v>Сумма</v>
      </c>
    </row>
    <row r="7" spans="1:2" s="12" customFormat="1" ht="20.25" customHeight="1">
      <c r="A7" s="10" t="str">
        <f>'[1]год'!A364</f>
        <v>Задолженность на 01.01.2013 г.</v>
      </c>
      <c r="B7" s="11">
        <f>'[1]год'!P364</f>
        <v>19057.205578583817</v>
      </c>
    </row>
    <row r="8" spans="1:2" s="12" customFormat="1" ht="12.75" customHeight="1">
      <c r="A8" s="13" t="str">
        <f>'[1]год'!A365</f>
        <v>Начислено населению</v>
      </c>
      <c r="B8" s="11">
        <f>'[1]год'!P365</f>
        <v>344777.1899999999</v>
      </c>
    </row>
    <row r="9" spans="1:2" s="12" customFormat="1" ht="12" customHeight="1">
      <c r="A9" s="13" t="str">
        <f>'[1]год'!A366</f>
        <v>Поступление населения</v>
      </c>
      <c r="B9" s="11">
        <f>'[1]год'!P366</f>
        <v>323953.98</v>
      </c>
    </row>
    <row r="10" spans="1:2" s="9" customFormat="1" ht="12.75">
      <c r="A10" s="14" t="str">
        <f>'[1]год'!A367</f>
        <v>Начислено арендаторам</v>
      </c>
      <c r="B10" s="15">
        <f>'[1]год'!P367</f>
        <v>38649.80138169258</v>
      </c>
    </row>
    <row r="11" spans="1:2" s="9" customFormat="1" ht="12.75">
      <c r="A11" s="14" t="str">
        <f>'[1]год'!A368</f>
        <v>Поступление арендаторов</v>
      </c>
      <c r="B11" s="15">
        <f>'[1]год'!P368</f>
        <v>44410.8</v>
      </c>
    </row>
    <row r="12" spans="1:2" s="17" customFormat="1" ht="12.75">
      <c r="A12" s="16" t="str">
        <f>'[1]год'!A369</f>
        <v>Начислено за рекламу</v>
      </c>
      <c r="B12" s="15">
        <f>'[1]год'!P369</f>
        <v>2812.13298791019</v>
      </c>
    </row>
    <row r="13" spans="1:2" s="17" customFormat="1" ht="12.75">
      <c r="A13" s="16" t="str">
        <f>'[1]год'!A370</f>
        <v>Поступление за рекламу</v>
      </c>
      <c r="B13" s="15">
        <f>'[1]год'!P370</f>
        <v>2812.13298791019</v>
      </c>
    </row>
    <row r="14" spans="1:2" s="9" customFormat="1" ht="12.75">
      <c r="A14" s="13" t="str">
        <f>'[1]год'!A371</f>
        <v>Поступление</v>
      </c>
      <c r="B14" s="15">
        <f>'[1]год'!P371</f>
        <v>371176.91298791015</v>
      </c>
    </row>
    <row r="15" spans="1:2" s="9" customFormat="1" ht="12.75">
      <c r="A15" s="14" t="str">
        <f>'[1]год'!A372</f>
        <v>Задолженность на 31.12.2013 г.</v>
      </c>
      <c r="B15" s="15">
        <f>'[1]год'!P372</f>
        <v>34119.416960276314</v>
      </c>
    </row>
    <row r="16" spans="1:2" s="9" customFormat="1" ht="12.75">
      <c r="A16" s="7" t="str">
        <f>'[1]год'!A373</f>
        <v>Статьи расходов</v>
      </c>
      <c r="B16" s="18"/>
    </row>
    <row r="17" spans="1:2" s="19" customFormat="1" ht="12.75">
      <c r="A17" s="10" t="str">
        <f>'[1]год'!A374</f>
        <v>Сальдо на 31.12.2012 г</v>
      </c>
      <c r="B17" s="18">
        <f>'[1]год'!P374</f>
        <v>-149620.12132180232</v>
      </c>
    </row>
    <row r="18" spans="1:2" ht="12.75">
      <c r="A18" s="20" t="str">
        <f>'[1]год'!A375</f>
        <v>1. Расходы по текущему ремонту и набору работ</v>
      </c>
      <c r="B18" s="21">
        <f>'[1]год'!P375</f>
        <v>207994.60169491524</v>
      </c>
    </row>
    <row r="19" spans="1:2" s="23" customFormat="1" ht="12.75" hidden="1">
      <c r="A19" s="22" t="str">
        <f>'[1]год'!A376</f>
        <v>Ремонт лестничной клетки</v>
      </c>
      <c r="B19" s="18">
        <f>'[1]год'!P376</f>
        <v>0</v>
      </c>
    </row>
    <row r="20" spans="1:2" s="23" customFormat="1" ht="12.75" hidden="1">
      <c r="A20" s="22" t="str">
        <f>'[1]год'!A377</f>
        <v>Установка пластиковых окон</v>
      </c>
      <c r="B20" s="18">
        <f>'[1]год'!P377</f>
        <v>0</v>
      </c>
    </row>
    <row r="21" spans="1:2" s="23" customFormat="1" ht="12.75">
      <c r="A21" s="22" t="str">
        <f>'[1]год'!A378</f>
        <v>Ремонт мягкой кровли</v>
      </c>
      <c r="B21" s="18">
        <f>'[1]год'!P378</f>
        <v>85701.74576271187</v>
      </c>
    </row>
    <row r="22" spans="1:2" s="23" customFormat="1" ht="12.75" hidden="1">
      <c r="A22" s="22" t="str">
        <f>'[1]год'!A379</f>
        <v>Ремонт шиферной кровли</v>
      </c>
      <c r="B22" s="18">
        <f>'[1]год'!P379</f>
        <v>0</v>
      </c>
    </row>
    <row r="23" spans="1:2" s="23" customFormat="1" ht="12.75">
      <c r="A23" s="22" t="str">
        <f>'[1]год'!A380</f>
        <v>Очистка кровли и козырьков от снега и наледи</v>
      </c>
      <c r="B23" s="18">
        <f>'[1]год'!P380</f>
        <v>26404.567796610172</v>
      </c>
    </row>
    <row r="24" spans="1:2" s="23" customFormat="1" ht="12.75" hidden="1">
      <c r="A24" s="22" t="str">
        <f>'[1]год'!A381</f>
        <v>Ремонт асбестоцементных листов</v>
      </c>
      <c r="B24" s="18">
        <f>'[1]год'!P381</f>
        <v>0</v>
      </c>
    </row>
    <row r="25" spans="1:2" s="23" customFormat="1" ht="12.75" hidden="1">
      <c r="A25" s="22" t="str">
        <f>'[1]год'!A382</f>
        <v>Ремонт дверей</v>
      </c>
      <c r="B25" s="18">
        <f>'[1]год'!P382</f>
        <v>0</v>
      </c>
    </row>
    <row r="26" spans="1:2" s="23" customFormat="1" ht="12.75" hidden="1">
      <c r="A26" s="22" t="str">
        <f>'[1]год'!A383</f>
        <v>Окраска дверей</v>
      </c>
      <c r="B26" s="18">
        <f>'[1]год'!P383</f>
        <v>0</v>
      </c>
    </row>
    <row r="27" spans="1:2" s="23" customFormat="1" ht="12.75" hidden="1">
      <c r="A27" s="22" t="str">
        <f>'[1]год'!A384</f>
        <v>Смена дверей</v>
      </c>
      <c r="B27" s="18">
        <f>'[1]год'!P384</f>
        <v>0</v>
      </c>
    </row>
    <row r="28" spans="1:2" s="23" customFormat="1" ht="12.75" hidden="1">
      <c r="A28" s="22" t="str">
        <f>'[1]год'!A385</f>
        <v>Смена дверных приборов</v>
      </c>
      <c r="B28" s="18">
        <f>'[1]год'!P385</f>
        <v>0</v>
      </c>
    </row>
    <row r="29" spans="1:2" s="23" customFormat="1" ht="12.75" hidden="1">
      <c r="A29" s="22" t="str">
        <f>'[1]год'!A386</f>
        <v>Ремонт дверных коробок и окон</v>
      </c>
      <c r="B29" s="18">
        <f>'[1]год'!P386</f>
        <v>0</v>
      </c>
    </row>
    <row r="30" spans="1:2" s="23" customFormat="1" ht="12.75" hidden="1">
      <c r="A30" s="22" t="str">
        <f>'[1]год'!A387</f>
        <v>Ремонт входных групп</v>
      </c>
      <c r="B30" s="18">
        <f>'[1]год'!P387</f>
        <v>0</v>
      </c>
    </row>
    <row r="31" spans="1:2" s="23" customFormat="1" ht="12.75" hidden="1">
      <c r="A31" s="22" t="str">
        <f>'[1]год'!A388</f>
        <v>Остекление окон</v>
      </c>
      <c r="B31" s="18">
        <f>'[1]год'!P388</f>
        <v>0</v>
      </c>
    </row>
    <row r="32" spans="1:2" s="23" customFormat="1" ht="12.75" hidden="1">
      <c r="A32" s="22" t="str">
        <f>'[1]год'!A389</f>
        <v>Ремонт оконных переплетов</v>
      </c>
      <c r="B32" s="18">
        <f>'[1]год'!P389</f>
        <v>0</v>
      </c>
    </row>
    <row r="33" spans="1:2" s="23" customFormat="1" ht="12.75" hidden="1">
      <c r="A33" s="22" t="str">
        <f>'[1]год'!A390</f>
        <v>Плотнические работы</v>
      </c>
      <c r="B33" s="18">
        <f>'[1]год'!P390</f>
        <v>0</v>
      </c>
    </row>
    <row r="34" spans="1:2" s="23" customFormat="1" ht="12.75" hidden="1">
      <c r="A34" s="22" t="str">
        <f>'[1]год'!A391</f>
        <v>Общестроительные работы</v>
      </c>
      <c r="B34" s="18">
        <f>'[1]год'!P391</f>
        <v>0</v>
      </c>
    </row>
    <row r="35" spans="1:2" s="23" customFormat="1" ht="12.75">
      <c r="A35" s="22" t="str">
        <f>'[1]год'!A392</f>
        <v>Ремонт слуховых окон</v>
      </c>
      <c r="B35" s="18">
        <f>'[1]год'!P392</f>
        <v>3422.5000000000005</v>
      </c>
    </row>
    <row r="36" spans="1:2" s="23" customFormat="1" ht="12.75" hidden="1">
      <c r="A36" s="22" t="str">
        <f>'[1]год'!A393</f>
        <v>Перенавеска водосточных труб</v>
      </c>
      <c r="B36" s="18">
        <f>'[1]год'!P393</f>
        <v>0</v>
      </c>
    </row>
    <row r="37" spans="1:2" s="23" customFormat="1" ht="12.75" hidden="1">
      <c r="A37" s="22" t="str">
        <f>'[1]год'!A394</f>
        <v>Смена водосточных труб</v>
      </c>
      <c r="B37" s="18">
        <f>'[1]год'!P394</f>
        <v>0</v>
      </c>
    </row>
    <row r="38" spans="1:2" s="23" customFormat="1" ht="12.75" hidden="1">
      <c r="A38" s="22" t="str">
        <f>'[1]год'!A395</f>
        <v>Ремонт водосточных труб</v>
      </c>
      <c r="B38" s="18">
        <f>'[1]год'!P395</f>
        <v>0</v>
      </c>
    </row>
    <row r="39" spans="1:2" s="23" customFormat="1" ht="12.75" hidden="1">
      <c r="A39" s="22" t="str">
        <f>'[1]год'!A396</f>
        <v>Ремонт вентиляционных каналов</v>
      </c>
      <c r="B39" s="18">
        <f>'[1]год'!P396</f>
        <v>0</v>
      </c>
    </row>
    <row r="40" spans="1:2" s="23" customFormat="1" ht="12.75" hidden="1">
      <c r="A40" s="22" t="str">
        <f>'[1]год'!A397</f>
        <v>Ремонт козырька</v>
      </c>
      <c r="B40" s="18">
        <f>'[1]год'!P397</f>
        <v>0</v>
      </c>
    </row>
    <row r="41" spans="1:2" s="23" customFormat="1" ht="12.75" hidden="1">
      <c r="A41" s="22" t="str">
        <f>'[1]год'!A398</f>
        <v>Ремонт балкона</v>
      </c>
      <c r="B41" s="18">
        <f>'[1]год'!P398</f>
        <v>0</v>
      </c>
    </row>
    <row r="42" spans="1:2" s="23" customFormat="1" ht="12.75" hidden="1">
      <c r="A42" s="22" t="str">
        <f>'[1]год'!A399</f>
        <v>Смена фановой трубы</v>
      </c>
      <c r="B42" s="18">
        <f>'[1]год'!P399</f>
        <v>0</v>
      </c>
    </row>
    <row r="43" spans="1:2" s="23" customFormat="1" ht="12.75" hidden="1">
      <c r="A43" s="22" t="str">
        <f>'[1]год'!A400</f>
        <v>Смена канализации ливневки</v>
      </c>
      <c r="B43" s="18">
        <f>'[1]год'!P400</f>
        <v>0</v>
      </c>
    </row>
    <row r="44" spans="1:2" s="23" customFormat="1" ht="12.75" hidden="1">
      <c r="A44" s="22" t="str">
        <f>'[1]год'!A401</f>
        <v>Ремонт чердачного люка</v>
      </c>
      <c r="B44" s="18">
        <f>'[1]год'!P401</f>
        <v>0</v>
      </c>
    </row>
    <row r="45" spans="1:2" s="23" customFormat="1" ht="12.75" hidden="1">
      <c r="A45" s="22" t="str">
        <f>'[1]год'!A402</f>
        <v>Установка маячков</v>
      </c>
      <c r="B45" s="18">
        <f>'[1]год'!P402</f>
        <v>0</v>
      </c>
    </row>
    <row r="46" spans="1:2" s="23" customFormat="1" ht="12.75" hidden="1">
      <c r="A46" s="22" t="str">
        <f>'[1]год'!A403</f>
        <v>Замена стояка ХВС</v>
      </c>
      <c r="B46" s="18">
        <f>'[1]год'!P403</f>
        <v>0</v>
      </c>
    </row>
    <row r="47" spans="1:2" s="23" customFormat="1" ht="12.75" hidden="1">
      <c r="A47" s="22" t="str">
        <f>'[1]год'!A404</f>
        <v>Ремонт ввода ХВС</v>
      </c>
      <c r="B47" s="18">
        <f>'[1]год'!P404</f>
        <v>0</v>
      </c>
    </row>
    <row r="48" spans="1:2" s="23" customFormat="1" ht="12.75" hidden="1">
      <c r="A48" s="22" t="str">
        <f>'[1]год'!A405</f>
        <v>Смена стояка</v>
      </c>
      <c r="B48" s="18">
        <f>'[1]год'!P405</f>
        <v>0</v>
      </c>
    </row>
    <row r="49" spans="1:2" s="23" customFormat="1" ht="12.75" hidden="1">
      <c r="A49" s="22" t="str">
        <f>'[1]год'!A406</f>
        <v>Смена внутренних трубопроводов</v>
      </c>
      <c r="B49" s="18">
        <f>'[1]год'!P406</f>
        <v>0</v>
      </c>
    </row>
    <row r="50" spans="1:2" s="23" customFormat="1" ht="12.75" hidden="1">
      <c r="A50" s="22" t="str">
        <f>'[1]год'!A407</f>
        <v>Смена трубопровода</v>
      </c>
      <c r="B50" s="18">
        <f>'[1]год'!P407</f>
        <v>0</v>
      </c>
    </row>
    <row r="51" spans="1:2" s="23" customFormat="1" ht="12.75" hidden="1">
      <c r="A51" s="22" t="str">
        <f>'[1]год'!A408</f>
        <v>Изоляция трубопровода</v>
      </c>
      <c r="B51" s="18">
        <f>'[1]год'!P408</f>
        <v>0</v>
      </c>
    </row>
    <row r="52" spans="1:2" s="23" customFormat="1" ht="12.75" hidden="1">
      <c r="A52" s="22" t="str">
        <f>'[1]год'!A409</f>
        <v>Смена розлива ГВС</v>
      </c>
      <c r="B52" s="18">
        <f>'[1]год'!P409</f>
        <v>0</v>
      </c>
    </row>
    <row r="53" spans="1:2" s="23" customFormat="1" ht="12.75" hidden="1">
      <c r="A53" s="22" t="str">
        <f>'[1]год'!A410</f>
        <v>Смена арматуры вентиля ХВС</v>
      </c>
      <c r="B53" s="18">
        <f>'[1]год'!P410</f>
        <v>0</v>
      </c>
    </row>
    <row r="54" spans="1:2" s="23" customFormat="1" ht="12.75" hidden="1">
      <c r="A54" s="22" t="str">
        <f>'[1]год'!A411</f>
        <v>Смена труб, сгонов, вентилей</v>
      </c>
      <c r="B54" s="18">
        <f>'[1]год'!P411</f>
        <v>0</v>
      </c>
    </row>
    <row r="55" spans="1:2" s="23" customFormat="1" ht="12.75" hidden="1">
      <c r="A55" s="22" t="str">
        <f>'[1]год'!A412</f>
        <v>Смена сгонов, трубы и врезки</v>
      </c>
      <c r="B55" s="18">
        <f>'[1]год'!P412</f>
        <v>0</v>
      </c>
    </row>
    <row r="56" spans="1:2" s="23" customFormat="1" ht="12.75" hidden="1">
      <c r="A56" s="22" t="str">
        <f>'[1]год'!A413</f>
        <v>Смена вентиля, сгона ХВС</v>
      </c>
      <c r="B56" s="18">
        <f>'[1]год'!P413</f>
        <v>0</v>
      </c>
    </row>
    <row r="57" spans="1:2" s="23" customFormat="1" ht="12.75" hidden="1">
      <c r="A57" s="22" t="str">
        <f>'[1]год'!A414</f>
        <v>Смена сгона,обратного клапана ХВС</v>
      </c>
      <c r="B57" s="18">
        <f>'[1]год'!P414</f>
        <v>0</v>
      </c>
    </row>
    <row r="58" spans="1:2" s="23" customFormat="1" ht="12.75">
      <c r="A58" s="22" t="str">
        <f>'[1]год'!A415</f>
        <v>Смена сгона</v>
      </c>
      <c r="B58" s="18">
        <f>'[1]год'!P415</f>
        <v>2158.7033898305085</v>
      </c>
    </row>
    <row r="59" spans="1:2" s="23" customFormat="1" ht="12.75" hidden="1">
      <c r="A59" s="22" t="str">
        <f>'[1]год'!A416</f>
        <v>Смена вентиля ХВС</v>
      </c>
      <c r="B59" s="18">
        <f>'[1]год'!P416</f>
        <v>0</v>
      </c>
    </row>
    <row r="60" spans="1:2" s="23" customFormat="1" ht="12.75">
      <c r="A60" s="22" t="str">
        <f>'[1]год'!A417</f>
        <v>Смена вентиля </v>
      </c>
      <c r="B60" s="18">
        <f>'[1]год'!P417</f>
        <v>21200.720338983054</v>
      </c>
    </row>
    <row r="61" spans="1:2" s="23" customFormat="1" ht="12.75" hidden="1">
      <c r="A61" s="22" t="str">
        <f>'[1]год'!A418</f>
        <v>Смена арматуры ГВС</v>
      </c>
      <c r="B61" s="18">
        <f>'[1]год'!P418</f>
        <v>0</v>
      </c>
    </row>
    <row r="62" spans="1:2" s="23" customFormat="1" ht="12.75" hidden="1">
      <c r="A62" s="22" t="str">
        <f>'[1]год'!A419</f>
        <v>Смена смесителей</v>
      </c>
      <c r="B62" s="18">
        <f>'[1]год'!P419</f>
        <v>0</v>
      </c>
    </row>
    <row r="63" spans="1:2" s="23" customFormat="1" ht="12.75" hidden="1">
      <c r="A63" s="22" t="str">
        <f>'[1]год'!A420</f>
        <v>Смена сантехнических приборов</v>
      </c>
      <c r="B63" s="18">
        <f>'[1]год'!P420</f>
        <v>0</v>
      </c>
    </row>
    <row r="64" spans="1:2" s="23" customFormat="1" ht="12.75" hidden="1">
      <c r="A64" s="22" t="str">
        <f>'[1]год'!A421</f>
        <v>Смена полотенцесушителя</v>
      </c>
      <c r="B64" s="18">
        <f>'[1]год'!P421</f>
        <v>0</v>
      </c>
    </row>
    <row r="65" spans="1:2" s="23" customFormat="1" ht="12.75" hidden="1">
      <c r="A65" s="22" t="str">
        <f>'[1]год'!A422</f>
        <v>Смена умывальников</v>
      </c>
      <c r="B65" s="18">
        <f>'[1]год'!P422</f>
        <v>0</v>
      </c>
    </row>
    <row r="66" spans="1:2" s="23" customFormat="1" ht="12.75" hidden="1">
      <c r="A66" s="22" t="str">
        <f>'[1]год'!A423</f>
        <v>Смена задвижки</v>
      </c>
      <c r="B66" s="18">
        <f>'[1]год'!P423</f>
        <v>0</v>
      </c>
    </row>
    <row r="67" spans="1:2" s="23" customFormat="1" ht="12.75" hidden="1">
      <c r="A67" s="22" t="str">
        <f>'[1]год'!A424</f>
        <v>Установка водомера</v>
      </c>
      <c r="B67" s="18">
        <f>'[1]год'!P424</f>
        <v>0</v>
      </c>
    </row>
    <row r="68" spans="1:2" s="23" customFormat="1" ht="12.75" hidden="1">
      <c r="A68" s="22" t="str">
        <f>'[1]год'!A425</f>
        <v>Установка водомера, вентиля</v>
      </c>
      <c r="B68" s="18">
        <f>'[1]год'!P425</f>
        <v>0</v>
      </c>
    </row>
    <row r="69" spans="1:2" s="23" customFormat="1" ht="12.75" hidden="1">
      <c r="A69" s="22" t="str">
        <f>'[1]год'!A426</f>
        <v>Смена водомера</v>
      </c>
      <c r="B69" s="18">
        <f>'[1]год'!P426</f>
        <v>0</v>
      </c>
    </row>
    <row r="70" spans="1:2" s="23" customFormat="1" ht="12.75" hidden="1">
      <c r="A70" s="22" t="str">
        <f>'[1]год'!A427</f>
        <v>Перенос водомера</v>
      </c>
      <c r="B70" s="18">
        <f>'[1]год'!P427</f>
        <v>0</v>
      </c>
    </row>
    <row r="71" spans="1:2" s="23" customFormat="1" ht="12.75">
      <c r="A71" s="22" t="str">
        <f>'[1]год'!A428</f>
        <v>Смена канализационной трубы</v>
      </c>
      <c r="B71" s="18">
        <f>'[1]год'!P428</f>
        <v>11026.008474576272</v>
      </c>
    </row>
    <row r="72" spans="1:2" s="23" customFormat="1" ht="12.75">
      <c r="A72" s="22" t="str">
        <f>'[1]год'!A429</f>
        <v>Демонтаж, прокладка трубопроводов канализации</v>
      </c>
      <c r="B72" s="18">
        <f>'[1]год'!P429</f>
        <v>2805.1016949152545</v>
      </c>
    </row>
    <row r="73" spans="1:2" s="23" customFormat="1" ht="12.75" hidden="1">
      <c r="A73" s="22" t="str">
        <f>'[1]год'!A430</f>
        <v>Сантехнические работы</v>
      </c>
      <c r="B73" s="18">
        <f>'[1]год'!P430</f>
        <v>0</v>
      </c>
    </row>
    <row r="74" spans="1:2" s="23" customFormat="1" ht="12.75" hidden="1">
      <c r="A74" s="22" t="str">
        <f>'[1]год'!A431</f>
        <v>Ремонт узла учета ХГВС</v>
      </c>
      <c r="B74" s="18">
        <f>'[1]год'!P431</f>
        <v>0</v>
      </c>
    </row>
    <row r="75" spans="1:2" s="23" customFormat="1" ht="12.75" hidden="1">
      <c r="A75" s="22" t="str">
        <f>'[1]год'!A432</f>
        <v>Ремонт ЦО (установка радиатора)</v>
      </c>
      <c r="B75" s="18">
        <f>'[1]год'!P432</f>
        <v>0</v>
      </c>
    </row>
    <row r="76" spans="1:2" s="23" customFormat="1" ht="12.75" hidden="1">
      <c r="A76" s="22" t="str">
        <f>'[1]год'!A433</f>
        <v>Ремонт ЦО (смена труб)</v>
      </c>
      <c r="B76" s="18">
        <f>'[1]год'!P433</f>
        <v>0</v>
      </c>
    </row>
    <row r="77" spans="1:2" s="23" customFormat="1" ht="12.75" hidden="1">
      <c r="A77" s="22" t="str">
        <f>'[1]год'!A434</f>
        <v>Ремонт ЦО</v>
      </c>
      <c r="B77" s="18">
        <f>'[1]год'!P434</f>
        <v>0</v>
      </c>
    </row>
    <row r="78" spans="1:2" s="23" customFormat="1" ht="12.75" hidden="1">
      <c r="A78" s="22" t="str">
        <f>'[1]год'!A435</f>
        <v>Установка радиатора</v>
      </c>
      <c r="B78" s="18">
        <f>'[1]год'!P435</f>
        <v>0</v>
      </c>
    </row>
    <row r="79" spans="1:2" s="23" customFormat="1" ht="12.75" hidden="1">
      <c r="A79" s="22" t="str">
        <f>'[1]год'!A436</f>
        <v>Смена радиатора</v>
      </c>
      <c r="B79" s="18">
        <f>'[1]год'!P436</f>
        <v>0</v>
      </c>
    </row>
    <row r="80" spans="1:2" s="23" customFormat="1" ht="12.75" hidden="1">
      <c r="A80" s="22" t="str">
        <f>'[1]год'!A437</f>
        <v>Ремонт радиатора</v>
      </c>
      <c r="B80" s="18">
        <f>'[1]год'!P437</f>
        <v>0</v>
      </c>
    </row>
    <row r="81" spans="1:2" s="23" customFormat="1" ht="12.75" hidden="1">
      <c r="A81" s="22" t="str">
        <f>'[1]год'!A438</f>
        <v>Демонтаж радиатора</v>
      </c>
      <c r="B81" s="18">
        <f>'[1]год'!P438</f>
        <v>0</v>
      </c>
    </row>
    <row r="82" spans="1:2" s="23" customFormat="1" ht="12.75" hidden="1">
      <c r="A82" s="22" t="str">
        <f>'[1]год'!A439</f>
        <v>Перегруппировка радиатора</v>
      </c>
      <c r="B82" s="18">
        <f>'[1]год'!P439</f>
        <v>0</v>
      </c>
    </row>
    <row r="83" spans="1:2" s="23" customFormat="1" ht="12.75" hidden="1">
      <c r="A83" s="22" t="str">
        <f>'[1]год'!A440</f>
        <v>Врезка сгонов,смена трубопровода ЦО</v>
      </c>
      <c r="B83" s="18">
        <f>'[1]год'!P440</f>
        <v>0</v>
      </c>
    </row>
    <row r="84" spans="1:2" s="23" customFormat="1" ht="12.75" hidden="1">
      <c r="A84" s="22" t="str">
        <f>'[1]год'!A441</f>
        <v>Смена вентиля ЦО</v>
      </c>
      <c r="B84" s="18">
        <f>'[1]год'!P441</f>
        <v>0</v>
      </c>
    </row>
    <row r="85" spans="1:2" s="23" customFormat="1" ht="12.75" hidden="1">
      <c r="A85" s="22" t="str">
        <f>'[1]год'!A442</f>
        <v>Смена сгона,вентиля,врезка ЦО</v>
      </c>
      <c r="B85" s="18">
        <f>'[1]год'!P442</f>
        <v>0</v>
      </c>
    </row>
    <row r="86" spans="1:2" s="23" customFormat="1" ht="12.75" hidden="1">
      <c r="A86" s="22" t="str">
        <f>'[1]год'!A443</f>
        <v>Смена вентиля, сгона ЦО</v>
      </c>
      <c r="B86" s="18">
        <f>'[1]год'!P443</f>
        <v>0</v>
      </c>
    </row>
    <row r="87" spans="1:2" s="23" customFormat="1" ht="12.75" hidden="1">
      <c r="A87" s="22" t="str">
        <f>'[1]год'!A444</f>
        <v>Смена арматуры ЦО</v>
      </c>
      <c r="B87" s="18">
        <f>'[1]год'!P444</f>
        <v>0</v>
      </c>
    </row>
    <row r="88" spans="1:2" s="23" customFormat="1" ht="12.75" hidden="1">
      <c r="A88" s="22" t="str">
        <f>'[1]год'!A445</f>
        <v>Врезка сгонов,смена вентиля  ЦО</v>
      </c>
      <c r="B88" s="18">
        <f>'[1]год'!P445</f>
        <v>0</v>
      </c>
    </row>
    <row r="89" spans="1:2" s="23" customFormat="1" ht="12.75">
      <c r="A89" s="22" t="str">
        <f>'[1]год'!A446</f>
        <v>Смена стояка ЦО</v>
      </c>
      <c r="B89" s="18">
        <f>'[1]год'!P446</f>
        <v>5389.2118644067805</v>
      </c>
    </row>
    <row r="90" spans="1:2" s="23" customFormat="1" ht="12.75" hidden="1">
      <c r="A90" s="22" t="str">
        <f>'[1]год'!A447</f>
        <v>Ремонт задвижки</v>
      </c>
      <c r="B90" s="18">
        <f>'[1]год'!P447</f>
        <v>0</v>
      </c>
    </row>
    <row r="91" spans="1:2" s="23" customFormat="1" ht="12.75" hidden="1">
      <c r="A91" s="22" t="str">
        <f>'[1]год'!A448</f>
        <v>Смена задвижки ЦО</v>
      </c>
      <c r="B91" s="18">
        <f>'[1]год'!P448</f>
        <v>0</v>
      </c>
    </row>
    <row r="92" spans="1:2" s="23" customFormat="1" ht="12.75" hidden="1">
      <c r="A92" s="22" t="str">
        <f>'[1]год'!A449</f>
        <v>Опрессовка и промывка ЦО</v>
      </c>
      <c r="B92" s="18">
        <f>'[1]год'!P449</f>
        <v>0</v>
      </c>
    </row>
    <row r="93" spans="1:2" s="23" customFormat="1" ht="12.75">
      <c r="A93" s="22" t="str">
        <f>'[1]год'!A450</f>
        <v>Опрессовка  ЦО</v>
      </c>
      <c r="B93" s="18">
        <f>'[1]год'!P450</f>
        <v>10315.906779661018</v>
      </c>
    </row>
    <row r="94" spans="1:2" s="23" customFormat="1" ht="12.75" hidden="1">
      <c r="A94" s="22" t="str">
        <f>'[1]год'!A451</f>
        <v>Устройство теплоизоляции</v>
      </c>
      <c r="B94" s="18">
        <f>'[1]год'!P451</f>
        <v>0</v>
      </c>
    </row>
    <row r="95" spans="1:2" s="23" customFormat="1" ht="12.75" hidden="1">
      <c r="A95" s="22" t="str">
        <f>'[1]год'!A452</f>
        <v>Устройство звукоизоляции</v>
      </c>
      <c r="B95" s="18">
        <f>'[1]год'!P452</f>
        <v>0</v>
      </c>
    </row>
    <row r="96" spans="1:2" s="23" customFormat="1" ht="12.75">
      <c r="A96" s="22" t="str">
        <f>'[1]год'!A453</f>
        <v>Смена ламп</v>
      </c>
      <c r="B96" s="18">
        <f>'[1]год'!P453</f>
        <v>113.1271186440678</v>
      </c>
    </row>
    <row r="97" spans="1:2" s="23" customFormat="1" ht="12.75" hidden="1">
      <c r="A97" s="22" t="str">
        <f>'[1]год'!A454</f>
        <v>Смена ламп,патронов,выключателей</v>
      </c>
      <c r="B97" s="18">
        <f>'[1]год'!P454</f>
        <v>0</v>
      </c>
    </row>
    <row r="98" spans="1:2" s="23" customFormat="1" ht="12.75" hidden="1">
      <c r="A98" s="22" t="str">
        <f>'[1]год'!A455</f>
        <v>Смена ламп,выключателей</v>
      </c>
      <c r="B98" s="18">
        <f>'[1]год'!P455</f>
        <v>0</v>
      </c>
    </row>
    <row r="99" spans="1:2" s="23" customFormat="1" ht="12.75" hidden="1">
      <c r="A99" s="22" t="str">
        <f>'[1]год'!A456</f>
        <v>Электромонтажные работы</v>
      </c>
      <c r="B99" s="18">
        <f>'[1]год'!P456</f>
        <v>0</v>
      </c>
    </row>
    <row r="100" spans="1:2" s="23" customFormat="1" ht="12.75">
      <c r="A100" s="22" t="str">
        <f>'[1]год'!A457</f>
        <v>Смена выключателей</v>
      </c>
      <c r="B100" s="18">
        <f>'[1]год'!P457</f>
        <v>631.1610169491526</v>
      </c>
    </row>
    <row r="101" spans="1:2" s="23" customFormat="1" ht="12.75" hidden="1">
      <c r="A101" s="22" t="str">
        <f>'[1]год'!A458</f>
        <v>Ремонт групповых щитков</v>
      </c>
      <c r="B101" s="18">
        <f>'[1]год'!P458</f>
        <v>0</v>
      </c>
    </row>
    <row r="102" spans="1:2" s="23" customFormat="1" ht="12.75" hidden="1">
      <c r="A102" s="22" t="str">
        <f>'[1]год'!A459</f>
        <v>Смена электросчетчиков</v>
      </c>
      <c r="B102" s="18">
        <f>'[1]год'!P459</f>
        <v>0</v>
      </c>
    </row>
    <row r="103" spans="1:2" s="23" customFormat="1" ht="12.75">
      <c r="A103" s="22" t="str">
        <f>'[1]год'!A460</f>
        <v>Смена проводки</v>
      </c>
      <c r="B103" s="18">
        <f>'[1]год'!P460</f>
        <v>1251.7796610169491</v>
      </c>
    </row>
    <row r="104" spans="1:2" s="23" customFormat="1" ht="12.75" hidden="1">
      <c r="A104" s="22" t="str">
        <f>'[1]год'!A461</f>
        <v>Смена светодиодных ламп</v>
      </c>
      <c r="B104" s="18">
        <f>'[1]год'!P461</f>
        <v>0</v>
      </c>
    </row>
    <row r="105" spans="1:2" s="23" customFormat="1" ht="12.75" hidden="1">
      <c r="A105" s="22" t="str">
        <f>'[1]год'!A462</f>
        <v>Ремонт ВРУ</v>
      </c>
      <c r="B105" s="18">
        <f>'[1]год'!P462</f>
        <v>0</v>
      </c>
    </row>
    <row r="106" spans="1:2" s="23" customFormat="1" ht="12.75" hidden="1">
      <c r="A106" s="22" t="str">
        <f>'[1]год'!A463</f>
        <v>Ремонт машинного отделения</v>
      </c>
      <c r="B106" s="18">
        <f>'[1]год'!P463</f>
        <v>0</v>
      </c>
    </row>
    <row r="107" spans="1:2" s="23" customFormat="1" ht="12.75" hidden="1">
      <c r="A107" s="22" t="str">
        <f>'[1]год'!A464</f>
        <v>Смена газосчетчика</v>
      </c>
      <c r="B107" s="18">
        <f>'[1]год'!P464</f>
        <v>0</v>
      </c>
    </row>
    <row r="108" spans="1:2" s="23" customFormat="1" ht="12.75" hidden="1">
      <c r="A108" s="22" t="str">
        <f>'[1]год'!A465</f>
        <v>Ремонт штукатурки</v>
      </c>
      <c r="B108" s="18">
        <f>'[1]год'!P465</f>
        <v>0</v>
      </c>
    </row>
    <row r="109" spans="1:2" s="23" customFormat="1" ht="12.75" hidden="1">
      <c r="A109" s="22" t="str">
        <f>'[1]год'!A466</f>
        <v>Заделка трещин</v>
      </c>
      <c r="B109" s="18">
        <f>'[1]год'!P466</f>
        <v>0</v>
      </c>
    </row>
    <row r="110" spans="1:2" s="23" customFormat="1" ht="12.75" hidden="1">
      <c r="A110" s="22" t="str">
        <f>'[1]год'!A467</f>
        <v>Заделка температурного шва</v>
      </c>
      <c r="B110" s="18">
        <f>'[1]год'!P467</f>
        <v>0</v>
      </c>
    </row>
    <row r="111" spans="1:2" s="23" customFormat="1" ht="12.75" hidden="1">
      <c r="A111" s="22" t="str">
        <f>'[1]год'!A468</f>
        <v>Утепление проемов</v>
      </c>
      <c r="B111" s="18">
        <f>'[1]год'!P468</f>
        <v>0</v>
      </c>
    </row>
    <row r="112" spans="1:2" s="23" customFormat="1" ht="12.75">
      <c r="A112" s="22" t="str">
        <f>'[1]год'!A469</f>
        <v>Установка почтовых ящиков</v>
      </c>
      <c r="B112" s="18">
        <f>'[1]год'!P469</f>
        <v>25588.76271186441</v>
      </c>
    </row>
    <row r="113" spans="1:2" s="23" customFormat="1" ht="12.75" hidden="1">
      <c r="A113" s="22" t="str">
        <f>'[1]год'!A470</f>
        <v>Ремонт решеток подъездных</v>
      </c>
      <c r="B113" s="18">
        <f>'[1]год'!P470</f>
        <v>0</v>
      </c>
    </row>
    <row r="114" spans="1:2" s="23" customFormat="1" ht="12.75" hidden="1">
      <c r="A114" s="22" t="str">
        <f>'[1]год'!A471</f>
        <v>Сварка решетки</v>
      </c>
      <c r="B114" s="18">
        <f>'[1]год'!P471</f>
        <v>0</v>
      </c>
    </row>
    <row r="115" spans="1:2" s="23" customFormat="1" ht="12.75" hidden="1">
      <c r="A115" s="22" t="str">
        <f>'[1]год'!A472</f>
        <v>Малярные работы</v>
      </c>
      <c r="B115" s="18">
        <f>'[1]год'!P472</f>
        <v>0</v>
      </c>
    </row>
    <row r="116" spans="1:2" s="23" customFormat="1" ht="12.75" hidden="1">
      <c r="A116" s="22" t="str">
        <f>'[1]год'!A473</f>
        <v>Ремонт фасада</v>
      </c>
      <c r="B116" s="18">
        <f>'[1]год'!P473</f>
        <v>0</v>
      </c>
    </row>
    <row r="117" spans="1:2" s="23" customFormat="1" ht="12.75" hidden="1">
      <c r="A117" s="22" t="str">
        <f>'[1]год'!A474</f>
        <v>Ремонт цоколя</v>
      </c>
      <c r="B117" s="18">
        <f>'[1]год'!P474</f>
        <v>0</v>
      </c>
    </row>
    <row r="118" spans="1:2" s="23" customFormat="1" ht="12.75" hidden="1">
      <c r="A118" s="22" t="str">
        <f>'[1]год'!A475</f>
        <v>Ремонт полов</v>
      </c>
      <c r="B118" s="18">
        <f>'[1]год'!P475</f>
        <v>0</v>
      </c>
    </row>
    <row r="119" spans="1:2" s="23" customFormat="1" ht="12.75" hidden="1">
      <c r="A119" s="22" t="str">
        <f>'[1]год'!A476</f>
        <v>Покраска пола</v>
      </c>
      <c r="B119" s="18">
        <f>'[1]год'!P476</f>
        <v>0</v>
      </c>
    </row>
    <row r="120" spans="1:2" s="23" customFormat="1" ht="12.75" hidden="1">
      <c r="A120" s="22" t="str">
        <f>'[1]год'!A477</f>
        <v>Ремонт порога</v>
      </c>
      <c r="B120" s="18">
        <f>'[1]год'!P477</f>
        <v>0</v>
      </c>
    </row>
    <row r="121" spans="1:2" s="23" customFormat="1" ht="12.75" hidden="1">
      <c r="A121" s="22" t="str">
        <f>'[1]год'!A478</f>
        <v>Ремонт тамбура</v>
      </c>
      <c r="B121" s="18">
        <f>'[1]год'!P478</f>
        <v>0</v>
      </c>
    </row>
    <row r="122" spans="1:2" s="23" customFormat="1" ht="12.75" hidden="1">
      <c r="A122" s="22" t="str">
        <f>'[1]год'!A479</f>
        <v>Устройство плитки</v>
      </c>
      <c r="B122" s="18">
        <f>'[1]год'!P479</f>
        <v>0</v>
      </c>
    </row>
    <row r="123" spans="1:2" s="23" customFormat="1" ht="12.75" hidden="1">
      <c r="A123" s="22" t="str">
        <f>'[1]год'!A480</f>
        <v>Установка перил</v>
      </c>
      <c r="B123" s="18">
        <f>'[1]год'!P480</f>
        <v>0</v>
      </c>
    </row>
    <row r="124" spans="1:2" s="23" customFormat="1" ht="12.75" hidden="1">
      <c r="A124" s="22" t="str">
        <f>'[1]год'!A481</f>
        <v>Устройство газонов</v>
      </c>
      <c r="B124" s="18">
        <f>'[1]год'!P481</f>
        <v>0</v>
      </c>
    </row>
    <row r="125" spans="1:2" s="23" customFormat="1" ht="12.75" hidden="1">
      <c r="A125" s="22" t="str">
        <f>'[1]год'!A482</f>
        <v>Кронирование деревьев</v>
      </c>
      <c r="B125" s="18">
        <f>'[1]год'!P482</f>
        <v>0</v>
      </c>
    </row>
    <row r="126" spans="1:2" s="23" customFormat="1" ht="12.75" hidden="1">
      <c r="A126" s="22" t="str">
        <f>'[1]год'!A483</f>
        <v>Снос деревьев</v>
      </c>
      <c r="B126" s="18">
        <f>'[1]год'!P483</f>
        <v>0</v>
      </c>
    </row>
    <row r="127" spans="1:2" s="23" customFormat="1" ht="12.75" hidden="1">
      <c r="A127" s="22" t="str">
        <f>'[1]год'!A484</f>
        <v>Осмотр и оценка зеленых насаждений</v>
      </c>
      <c r="B127" s="18">
        <f>'[1]год'!P484</f>
        <v>0</v>
      </c>
    </row>
    <row r="128" spans="1:2" s="23" customFormat="1" ht="12.75">
      <c r="A128" s="22" t="str">
        <f>'[1]год'!A485</f>
        <v>Ремонт ограждений</v>
      </c>
      <c r="B128" s="18">
        <f>'[1]год'!P485</f>
        <v>1384.8728813559323</v>
      </c>
    </row>
    <row r="129" spans="1:2" s="23" customFormat="1" ht="12.75" hidden="1">
      <c r="A129" s="22" t="str">
        <f>'[1]год'!A486</f>
        <v>Устройство ограждений</v>
      </c>
      <c r="B129" s="18">
        <f>'[1]год'!P486</f>
        <v>0</v>
      </c>
    </row>
    <row r="130" spans="1:2" s="23" customFormat="1" ht="12.75">
      <c r="A130" s="22" t="str">
        <f>'[1]год'!A487</f>
        <v>Окраска ограждений</v>
      </c>
      <c r="B130" s="18">
        <f>'[1]год'!P487</f>
        <v>274.35593220338984</v>
      </c>
    </row>
    <row r="131" spans="1:2" s="23" customFormat="1" ht="12.75" hidden="1">
      <c r="A131" s="22" t="str">
        <f>'[1]год'!A488</f>
        <v>Установка скамеек</v>
      </c>
      <c r="B131" s="18">
        <f>'[1]год'!P488</f>
        <v>0</v>
      </c>
    </row>
    <row r="132" spans="1:2" s="23" customFormat="1" ht="12.75">
      <c r="A132" s="22" t="str">
        <f>'[1]год'!A489</f>
        <v>Смена замка</v>
      </c>
      <c r="B132" s="18">
        <f>'[1]год'!P489</f>
        <v>566.3389830508474</v>
      </c>
    </row>
    <row r="133" spans="1:2" s="23" customFormat="1" ht="12.75" hidden="1">
      <c r="A133" s="22" t="str">
        <f>'[1]год'!A490</f>
        <v>Установка замка</v>
      </c>
      <c r="B133" s="18">
        <f>'[1]год'!P490</f>
        <v>0</v>
      </c>
    </row>
    <row r="134" spans="1:2" s="23" customFormat="1" ht="12.75" hidden="1">
      <c r="A134" s="22" t="str">
        <f>'[1]год'!A491</f>
        <v>Смена петель</v>
      </c>
      <c r="B134" s="18">
        <f>'[1]год'!P491</f>
        <v>0</v>
      </c>
    </row>
    <row r="135" spans="1:2" s="23" customFormat="1" ht="12.75" hidden="1">
      <c r="A135" s="22" t="str">
        <f>'[1]год'!A492</f>
        <v>Установка ушек</v>
      </c>
      <c r="B135" s="18">
        <f>'[1]год'!P492</f>
        <v>0</v>
      </c>
    </row>
    <row r="136" spans="1:2" s="23" customFormat="1" ht="12.75" hidden="1">
      <c r="A136" s="22" t="str">
        <f>'[1]год'!A493</f>
        <v>Смена ручек</v>
      </c>
      <c r="B136" s="18">
        <f>'[1]год'!P493</f>
        <v>0</v>
      </c>
    </row>
    <row r="137" spans="1:2" s="23" customFormat="1" ht="12.75" hidden="1">
      <c r="A137" s="22" t="str">
        <f>'[1]год'!A494</f>
        <v>Установка номера дома</v>
      </c>
      <c r="B137" s="18">
        <f>'[1]год'!P494</f>
        <v>0</v>
      </c>
    </row>
    <row r="138" spans="1:2" s="23" customFormat="1" ht="12.75" hidden="1">
      <c r="A138" s="22" t="str">
        <f>'[1]год'!A495</f>
        <v>Установка табличек</v>
      </c>
      <c r="B138" s="18">
        <f>'[1]год'!P495</f>
        <v>0</v>
      </c>
    </row>
    <row r="139" spans="1:2" s="23" customFormat="1" ht="12.75">
      <c r="A139" s="22" t="str">
        <f>'[1]год'!A496</f>
        <v>Установка досок объявлений</v>
      </c>
      <c r="B139" s="18">
        <f>'[1]год'!P496</f>
        <v>2981.533898305085</v>
      </c>
    </row>
    <row r="140" spans="1:2" s="23" customFormat="1" ht="12.75" hidden="1">
      <c r="A140" s="22" t="str">
        <f>'[1]год'!A497</f>
        <v>Установка информационных щитов</v>
      </c>
      <c r="B140" s="18">
        <f>'[1]год'!P497</f>
        <v>0</v>
      </c>
    </row>
    <row r="141" spans="1:2" s="23" customFormat="1" ht="12.75" hidden="1">
      <c r="A141" s="22" t="str">
        <f>'[1]год'!A498</f>
        <v>Ремонт мусоропроводных клапанов</v>
      </c>
      <c r="B141" s="18">
        <f>'[1]год'!P498</f>
        <v>0</v>
      </c>
    </row>
    <row r="142" spans="1:2" s="23" customFormat="1" ht="12.75" hidden="1">
      <c r="A142" s="22" t="str">
        <f>'[1]год'!A499</f>
        <v>Установка мусоропроводных клапанов</v>
      </c>
      <c r="B142" s="18">
        <f>'[1]год'!P499</f>
        <v>0</v>
      </c>
    </row>
    <row r="143" spans="1:2" s="23" customFormat="1" ht="12.75" hidden="1">
      <c r="A143" s="22" t="str">
        <f>'[1]год'!A500</f>
        <v>Установка урн новых</v>
      </c>
      <c r="B143" s="18">
        <f>'[1]год'!P500</f>
        <v>0</v>
      </c>
    </row>
    <row r="144" spans="1:2" s="23" customFormat="1" ht="12.75" hidden="1">
      <c r="A144" s="22" t="str">
        <f>'[1]год'!A501</f>
        <v>Установка урн </v>
      </c>
      <c r="B144" s="18">
        <f>'[1]год'!P501</f>
        <v>0</v>
      </c>
    </row>
    <row r="145" spans="1:2" s="23" customFormat="1" ht="12.75">
      <c r="A145" s="22" t="str">
        <f>'[1]год'!A502</f>
        <v>Ремонт контейнеров</v>
      </c>
      <c r="B145" s="18">
        <f>'[1]год'!P502</f>
        <v>2062.720338983051</v>
      </c>
    </row>
    <row r="146" spans="1:2" s="23" customFormat="1" ht="12.75" hidden="1">
      <c r="A146" s="22" t="str">
        <f>'[1]год'!A503</f>
        <v>Покраска контейнеров</v>
      </c>
      <c r="B146" s="18">
        <f>'[1]год'!P503</f>
        <v>0</v>
      </c>
    </row>
    <row r="147" spans="1:2" s="23" customFormat="1" ht="12.75" hidden="1">
      <c r="A147" s="22" t="str">
        <f>'[1]год'!A504</f>
        <v>Покраска контейнерной площадки</v>
      </c>
      <c r="B147" s="18">
        <f>'[1]год'!P504</f>
        <v>0</v>
      </c>
    </row>
    <row r="148" spans="1:2" s="23" customFormat="1" ht="12.75" hidden="1">
      <c r="A148" s="22" t="str">
        <f>'[1]год'!A505</f>
        <v>Окраска детской площадки</v>
      </c>
      <c r="B148" s="18">
        <f>'[1]год'!P505</f>
        <v>0</v>
      </c>
    </row>
    <row r="149" spans="1:2" s="23" customFormat="1" ht="12.75" hidden="1">
      <c r="A149" s="22" t="str">
        <f>'[1]год'!A506</f>
        <v>Установка бельевой площадки</v>
      </c>
      <c r="B149" s="18">
        <f>'[1]год'!P506</f>
        <v>0</v>
      </c>
    </row>
    <row r="150" spans="1:2" s="23" customFormat="1" ht="12.75" hidden="1">
      <c r="A150" s="22" t="str">
        <f>'[1]год'!A507</f>
        <v>Ямочный ремонт</v>
      </c>
      <c r="B150" s="18">
        <f>'[1]год'!P507</f>
        <v>0</v>
      </c>
    </row>
    <row r="151" spans="1:2" s="23" customFormat="1" ht="12.75" hidden="1">
      <c r="A151" s="22" t="str">
        <f>'[1]год'!A508</f>
        <v>Благоустройство двора</v>
      </c>
      <c r="B151" s="18">
        <f>'[1]год'!P508</f>
        <v>0</v>
      </c>
    </row>
    <row r="152" spans="1:2" s="23" customFormat="1" ht="12.75" hidden="1">
      <c r="A152" s="22" t="str">
        <f>'[1]год'!A509</f>
        <v>Покраска ограждений тумб</v>
      </c>
      <c r="B152" s="18">
        <f>'[1]год'!P509</f>
        <v>0</v>
      </c>
    </row>
    <row r="153" spans="1:2" s="23" customFormat="1" ht="12.75" hidden="1">
      <c r="A153" s="22" t="str">
        <f>'[1]год'!A510</f>
        <v>Установка елки</v>
      </c>
      <c r="B153" s="18">
        <f>'[1]год'!P510</f>
        <v>0</v>
      </c>
    </row>
    <row r="154" spans="1:2" s="23" customFormat="1" ht="12.75" hidden="1">
      <c r="A154" s="22" t="str">
        <f>'[1]год'!A511</f>
        <v>Обследование дома</v>
      </c>
      <c r="B154" s="18">
        <f>'[1]год'!P511</f>
        <v>0</v>
      </c>
    </row>
    <row r="155" spans="1:2" s="23" customFormat="1" ht="12.75" hidden="1">
      <c r="A155" s="22" t="str">
        <f>'[1]год'!A512</f>
        <v>Ремонт замков, доводчиков</v>
      </c>
      <c r="B155" s="18">
        <f>'[1]год'!P512</f>
        <v>0</v>
      </c>
    </row>
    <row r="156" spans="1:2" s="23" customFormat="1" ht="12.75" hidden="1">
      <c r="A156" s="22" t="str">
        <f>'[1]год'!A513</f>
        <v>Техническое обслуживание АППЗ и ДУ</v>
      </c>
      <c r="B156" s="18">
        <f>'[1]год'!P513</f>
        <v>0</v>
      </c>
    </row>
    <row r="157" spans="1:2" s="23" customFormat="1" ht="12.75" hidden="1">
      <c r="A157" s="22" t="str">
        <f>'[1]год'!A514</f>
        <v>Обслуживание насосной станции</v>
      </c>
      <c r="B157" s="18">
        <f>'[1]год'!P514</f>
        <v>0</v>
      </c>
    </row>
    <row r="158" spans="1:2" s="23" customFormat="1" ht="12.75" hidden="1">
      <c r="A158" s="24" t="str">
        <f>'[1]год'!A515</f>
        <v>Ремонтные работы приборов учета</v>
      </c>
      <c r="B158" s="18">
        <f>'[1]год'!P515</f>
        <v>0</v>
      </c>
    </row>
    <row r="159" spans="1:2" s="23" customFormat="1" ht="12.75" hidden="1">
      <c r="A159" s="24" t="str">
        <f>'[1]год'!A516</f>
        <v>Обслуживание ИТП (общедовое имущество)</v>
      </c>
      <c r="B159" s="18">
        <f>'[1]год'!P516</f>
        <v>0</v>
      </c>
    </row>
    <row r="160" spans="1:2" s="23" customFormat="1" ht="12.75" hidden="1">
      <c r="A160" s="24" t="str">
        <f>'[1]год'!A517</f>
        <v>Техническое обслуживание узлов автоматического регулирования</v>
      </c>
      <c r="B160" s="18">
        <f>'[1]год'!P517</f>
        <v>0</v>
      </c>
    </row>
    <row r="161" spans="1:2" s="23" customFormat="1" ht="12.75">
      <c r="A161" s="24" t="str">
        <f>'[1]год'!A518</f>
        <v>Техническое обслуживание приборов учета тепловой энергии</v>
      </c>
      <c r="B161" s="18">
        <f>'[1]год'!P518</f>
        <v>4715.483050847458</v>
      </c>
    </row>
    <row r="162" spans="1:2" s="23" customFormat="1" ht="12.75" hidden="1">
      <c r="A162" s="25" t="str">
        <f>'[1]год'!A519</f>
        <v>Выполнение рабочего проекта "Узел коммерческого учета тепловой энергии" (2011г)</v>
      </c>
      <c r="B162" s="18">
        <f>'[1]год'!P519</f>
        <v>0</v>
      </c>
    </row>
    <row r="163" spans="1:2" s="23" customFormat="1" ht="12.75" hidden="1">
      <c r="A163" s="25" t="str">
        <f>'[1]год'!A520</f>
        <v>СМР по установке приборов учета тепловой энергии с диспетчеризацией (2011г)</v>
      </c>
      <c r="B163" s="18">
        <f>'[1]год'!P520</f>
        <v>0</v>
      </c>
    </row>
    <row r="164" spans="1:2" s="23" customFormat="1" ht="12.75" hidden="1">
      <c r="A164" s="24" t="str">
        <f>'[1]год'!A521</f>
        <v>Замер  сопротивления изоляции электропроводки</v>
      </c>
      <c r="B164" s="18">
        <f>'[1]год'!P521</f>
        <v>0</v>
      </c>
    </row>
    <row r="165" spans="1:2" s="23" customFormat="1" ht="12.75" hidden="1">
      <c r="A165" s="24" t="str">
        <f>'[1]год'!A522</f>
        <v>Мойка и дезинфекция стволов мусоропровода</v>
      </c>
      <c r="B165" s="18">
        <f>'[1]год'!P522</f>
        <v>0</v>
      </c>
    </row>
    <row r="166" spans="1:2" s="23" customFormat="1" ht="12.75" hidden="1">
      <c r="A166" s="24" t="str">
        <f>'[1]год'!A523</f>
        <v>Устройство узла учета тепловой энергии и теплоносителя</v>
      </c>
      <c r="B166" s="18">
        <f>'[1]год'!P523</f>
        <v>0</v>
      </c>
    </row>
    <row r="167" spans="1:2" s="23" customFormat="1" ht="25.5" hidden="1">
      <c r="A167" s="24" t="str">
        <f>'[1]год'!A524</f>
        <v>Проектно-сметная документация по устройству узела учета тепловой энергии и теплоносителя"</v>
      </c>
      <c r="B167" s="18">
        <f>'[1]год'!P524</f>
        <v>0</v>
      </c>
    </row>
    <row r="168" spans="1:2" s="23" customFormat="1" ht="12.75" hidden="1">
      <c r="A168" s="22" t="str">
        <f>'[1]год'!A525</f>
        <v>Ремонт межпанельных швов</v>
      </c>
      <c r="B168" s="18">
        <f>'[1]год'!P525</f>
        <v>0</v>
      </c>
    </row>
    <row r="169" spans="1:2" s="23" customFormat="1" ht="12.75" hidden="1">
      <c r="A169" s="22" t="str">
        <f>'[1]год'!A526</f>
        <v>Замена подъездных оконных блоков</v>
      </c>
      <c r="B169" s="18">
        <f>'[1]год'!P526</f>
        <v>0</v>
      </c>
    </row>
    <row r="170" spans="1:2" s="23" customFormat="1" ht="12.75" hidden="1">
      <c r="A170" s="22" t="str">
        <f>'[1]год'!A527</f>
        <v>Замена подъездных эл.щитовых, замена светильников</v>
      </c>
      <c r="B170" s="18">
        <f>'[1]год'!P527</f>
        <v>0</v>
      </c>
    </row>
    <row r="171" spans="1:2" s="23" customFormat="1" ht="25.5" hidden="1">
      <c r="A171" s="22" t="str">
        <f>'[1]год'!A528</f>
        <v>Общестроительные работы по ремонту кирпичной кладки стен кв.15 и лицевого фасада, устройство сандриков</v>
      </c>
      <c r="B171" s="18">
        <f>'[1]год'!P528</f>
        <v>0</v>
      </c>
    </row>
    <row r="172" spans="1:2" s="23" customFormat="1" ht="12.75" hidden="1">
      <c r="A172" s="22" t="str">
        <f>'[1]год'!A529</f>
        <v>Огнезащита деревянных конструкций жилых домов</v>
      </c>
      <c r="B172" s="18">
        <f>'[1]год'!P529</f>
        <v>0</v>
      </c>
    </row>
    <row r="173" spans="1:2" s="23" customFormat="1" ht="12.75" hidden="1">
      <c r="A173" s="22" t="str">
        <f>'[1]год'!A530</f>
        <v>Изготовление техпаспортов</v>
      </c>
      <c r="B173" s="18">
        <f>'[1]год'!P530</f>
        <v>0</v>
      </c>
    </row>
    <row r="174" spans="1:2" s="27" customFormat="1" ht="14.25" customHeight="1">
      <c r="A174" s="26" t="str">
        <f>'[1]год'!A531</f>
        <v>2. Расходы по техническому обслуживанию, в т.ч. аварийно-ремонтная служба</v>
      </c>
      <c r="B174" s="21">
        <f>'[1]год'!P531</f>
        <v>27897.218065168472</v>
      </c>
    </row>
    <row r="175" spans="1:2" s="28" customFormat="1" ht="12.75">
      <c r="A175" s="20" t="str">
        <f>'[1]год'!A532</f>
        <v>3. Расходы по содержанию домового хозяйства и придомовой территории</v>
      </c>
      <c r="B175" s="21">
        <f>'[1]год'!P532</f>
        <v>125962.822837479</v>
      </c>
    </row>
    <row r="176" spans="1:2" s="28" customFormat="1" ht="12.75">
      <c r="A176" s="13" t="str">
        <f>'[1]год'!A533</f>
        <v>   3.1. Услуги сторонних организаций:</v>
      </c>
      <c r="B176" s="21">
        <f>'[1]год'!P533</f>
        <v>35250.99</v>
      </c>
    </row>
    <row r="177" spans="1:2" ht="12.75">
      <c r="A177" s="29" t="str">
        <f>'[1]год'!A534</f>
        <v>Вывоз твердых бытовых отходов</v>
      </c>
      <c r="B177" s="18">
        <f>'[1]год'!P534</f>
        <v>25973.619999999995</v>
      </c>
    </row>
    <row r="178" spans="1:2" s="31" customFormat="1" ht="12.75">
      <c r="A178" s="30" t="str">
        <f>'[1]год'!A535</f>
        <v>Обследование дымоходов и вентканалов</v>
      </c>
      <c r="B178" s="18">
        <f>'[1]год'!P535</f>
        <v>6948.620000000001</v>
      </c>
    </row>
    <row r="179" spans="1:2" ht="12.75">
      <c r="A179" s="29" t="str">
        <f>'[1]год'!A536</f>
        <v>Дезинсекция и дератизация</v>
      </c>
      <c r="B179" s="18">
        <f>'[1]год'!P536</f>
        <v>2328.7500000000005</v>
      </c>
    </row>
    <row r="180" spans="1:2" ht="12.75" hidden="1">
      <c r="A180" s="29" t="str">
        <f>'[1]год'!A537</f>
        <v>Обслуживание ВДГО</v>
      </c>
      <c r="B180" s="32">
        <f>'[1]год'!P537</f>
        <v>0</v>
      </c>
    </row>
    <row r="181" spans="1:2" ht="12.75" hidden="1">
      <c r="A181" s="29" t="str">
        <f>'[1]год'!A538</f>
        <v>Затраты по содержанию лифтов</v>
      </c>
      <c r="B181" s="18">
        <f>'[1]год'!P538</f>
        <v>0</v>
      </c>
    </row>
    <row r="182" spans="1:2" ht="12.75">
      <c r="A182" s="13" t="str">
        <f>'[1]год'!A539</f>
        <v>    3.2.Услуги жилищных предприятий:</v>
      </c>
      <c r="B182" s="21">
        <f>'[1]год'!P539</f>
        <v>90711.83283747901</v>
      </c>
    </row>
    <row r="183" spans="1:2" ht="12.75">
      <c r="A183" s="29" t="str">
        <f>'[1]год'!A540</f>
        <v>Уборка придомовой территории</v>
      </c>
      <c r="B183" s="18">
        <f>'[1]год'!P540</f>
        <v>81508.95423747902</v>
      </c>
    </row>
    <row r="184" spans="1:2" ht="12.75" hidden="1">
      <c r="A184" s="29" t="str">
        <f>'[1]год'!A541</f>
        <v>Уборка мусоропровода</v>
      </c>
      <c r="B184" s="18">
        <f>'[1]год'!P541</f>
        <v>0</v>
      </c>
    </row>
    <row r="185" spans="1:2" s="33" customFormat="1" ht="15" customHeight="1" hidden="1">
      <c r="A185" s="30" t="str">
        <f>'[1]год'!A542</f>
        <v>Уборка лестничных клеток</v>
      </c>
      <c r="B185" s="18">
        <f>'[1]год'!P542</f>
        <v>0</v>
      </c>
    </row>
    <row r="186" spans="1:2" ht="12.75">
      <c r="A186" s="29" t="str">
        <f>'[1]год'!A543</f>
        <v>Вывоз крупногабаритного мусора</v>
      </c>
      <c r="B186" s="18">
        <f>'[1]год'!P543</f>
        <v>9202.8786</v>
      </c>
    </row>
    <row r="187" spans="1:2" s="27" customFormat="1" ht="12.75">
      <c r="A187" s="13" t="str">
        <f>'[1]год'!A544</f>
        <v>4.Общеэксплуатационные расходы:</v>
      </c>
      <c r="B187" s="21">
        <f>'[1]год'!P544</f>
        <v>18740.230042618303</v>
      </c>
    </row>
    <row r="188" spans="1:2" s="27" customFormat="1" ht="19.5" customHeight="1">
      <c r="A188" s="13" t="s">
        <v>3</v>
      </c>
      <c r="B188" s="21">
        <f>'[1]год'!P545</f>
        <v>50586.06354237288</v>
      </c>
    </row>
    <row r="189" spans="1:2" s="27" customFormat="1" ht="12.75">
      <c r="A189" s="29" t="s">
        <v>4</v>
      </c>
      <c r="B189" s="18">
        <f>'[1]год'!P546</f>
        <v>20465.387</v>
      </c>
    </row>
    <row r="190" spans="1:2" s="27" customFormat="1" ht="12.75" hidden="1">
      <c r="A190" s="29" t="s">
        <v>5</v>
      </c>
      <c r="B190" s="18">
        <f>'[1]год'!P547</f>
        <v>20342.471999999998</v>
      </c>
    </row>
    <row r="191" spans="1:2" s="27" customFormat="1" ht="12.75" hidden="1">
      <c r="A191" s="22" t="s">
        <v>6</v>
      </c>
      <c r="B191" s="18">
        <f>'[1]год'!P548</f>
        <v>0</v>
      </c>
    </row>
    <row r="192" spans="1:2" s="27" customFormat="1" ht="12.75" hidden="1">
      <c r="A192" s="29" t="s">
        <v>7</v>
      </c>
      <c r="B192" s="18">
        <f>'[1]год'!P549</f>
        <v>122.915</v>
      </c>
    </row>
    <row r="193" spans="1:2" s="27" customFormat="1" ht="12.75">
      <c r="A193" s="29" t="s">
        <v>8</v>
      </c>
      <c r="B193" s="18">
        <f>'[1]год'!P550</f>
        <v>24026.6193220339</v>
      </c>
    </row>
    <row r="194" spans="1:2" s="27" customFormat="1" ht="12.75">
      <c r="A194" s="29" t="s">
        <v>9</v>
      </c>
      <c r="B194" s="18">
        <f>'[1]год'!P551</f>
        <v>23288.737966101697</v>
      </c>
    </row>
    <row r="195" spans="1:2" s="27" customFormat="1" ht="25.5">
      <c r="A195" s="29" t="s">
        <v>10</v>
      </c>
      <c r="B195" s="18">
        <f>'[1]год'!P552</f>
        <v>737.8813559322034</v>
      </c>
    </row>
    <row r="196" spans="1:2" s="27" customFormat="1" ht="12.75">
      <c r="A196" s="29" t="s">
        <v>11</v>
      </c>
      <c r="B196" s="18">
        <f>'[1]год'!P553</f>
        <v>6094.057220338984</v>
      </c>
    </row>
    <row r="197" spans="1:2" ht="12.75">
      <c r="A197" s="13" t="str">
        <f>'[1]год'!A554</f>
        <v>Итого расходов</v>
      </c>
      <c r="B197" s="21">
        <f>'[1]год'!P554</f>
        <v>431180.93618255394</v>
      </c>
    </row>
    <row r="198" spans="1:2" ht="12.75">
      <c r="A198" s="29" t="str">
        <f>'[1]год'!A555</f>
        <v>Прочие расходы</v>
      </c>
      <c r="B198" s="18">
        <f>'[1]год'!P555</f>
        <v>3376.8612630794246</v>
      </c>
    </row>
    <row r="199" spans="1:2" ht="12.75">
      <c r="A199" s="13" t="str">
        <f>'[1]год'!A556</f>
        <v>Итого стоимость услуг без НДС</v>
      </c>
      <c r="B199" s="21">
        <f>'[1]год'!P556</f>
        <v>434557.7974456334</v>
      </c>
    </row>
    <row r="200" spans="1:2" ht="12.75" hidden="1">
      <c r="A200" s="29" t="str">
        <f>'[1]год'!A557</f>
        <v>НДС 18%</v>
      </c>
      <c r="B200" s="18">
        <f>'[1]год'!P557</f>
        <v>78220.40354021401</v>
      </c>
    </row>
    <row r="201" spans="1:2" ht="12.75">
      <c r="A201" s="13" t="str">
        <f>'[1]год'!A558</f>
        <v>Стоимость услуг по содержанию и ремонту жилья с НДС</v>
      </c>
      <c r="B201" s="21">
        <f>'[1]год'!P558</f>
        <v>512778.2009858474</v>
      </c>
    </row>
    <row r="202" spans="1:2" ht="12.75" hidden="1">
      <c r="A202" s="34" t="str">
        <f>'[1]год'!A559</f>
        <v>Стоимость услуг с учетом сальдо</v>
      </c>
      <c r="B202" s="35" t="e">
        <f>'[1]год'!P559</f>
        <v>#REF!</v>
      </c>
    </row>
    <row r="203" spans="1:2" s="37" customFormat="1" ht="15.75" customHeight="1">
      <c r="A203" s="36" t="str">
        <f>'[1]год'!A560</f>
        <v>Финансовый результат (-перерасход, +неосвоение) на 31.12.2013 г.</v>
      </c>
      <c r="B203" s="40">
        <f>'[1]год'!P560</f>
        <v>-291221.40931973956</v>
      </c>
    </row>
    <row r="204" ht="5.25" customHeight="1" hidden="1"/>
    <row r="205" spans="1:12" ht="51.75" customHeight="1">
      <c r="A205" s="38" t="s">
        <v>15</v>
      </c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ht="12.75">
      <c r="A206" s="1"/>
    </row>
    <row r="207" ht="12.75">
      <c r="A207" s="1"/>
    </row>
    <row r="208" ht="20.25" customHeight="1">
      <c r="A208" s="1"/>
    </row>
    <row r="209" ht="12.75">
      <c r="A209" s="1"/>
    </row>
    <row r="210" ht="13.5" customHeight="1">
      <c r="A210" s="1"/>
    </row>
    <row r="211" ht="29.25" customHeight="1">
      <c r="A211" s="1"/>
    </row>
    <row r="212" ht="12.75">
      <c r="A212" s="39"/>
    </row>
    <row r="213" ht="13.5" customHeight="1">
      <c r="A213" s="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tabSelected="1" zoomScalePageLayoutView="0" workbookViewId="0" topLeftCell="A43">
      <selection activeCell="B74" sqref="B74"/>
    </sheetView>
  </sheetViews>
  <sheetFormatPr defaultColWidth="9.140625" defaultRowHeight="12.75"/>
  <cols>
    <col min="1" max="1" width="78.8515625" style="0" customWidth="1"/>
    <col min="2" max="2" width="17.8515625" style="0" customWidth="1"/>
  </cols>
  <sheetData>
    <row r="1" ht="12.75">
      <c r="A1" s="3" t="s">
        <v>0</v>
      </c>
    </row>
    <row r="2" ht="12.75">
      <c r="A2" s="3" t="s">
        <v>14</v>
      </c>
    </row>
    <row r="3" spans="1:2" ht="12.75">
      <c r="A3" s="4" t="str">
        <f>'[1]год'!A362</f>
        <v>Адрес</v>
      </c>
      <c r="B3" s="5" t="str">
        <f>'[1]год'!P362</f>
        <v>Айская 87</v>
      </c>
    </row>
    <row r="4" spans="1:2" ht="12.75">
      <c r="A4" s="7" t="str">
        <f>'[1]год'!A363</f>
        <v>Статьи доходов</v>
      </c>
      <c r="B4" s="8" t="str">
        <f>'[1]год'!P363</f>
        <v>Сумма</v>
      </c>
    </row>
    <row r="5" spans="1:2" ht="12.75">
      <c r="A5" s="10" t="str">
        <f>'[1]год'!A364</f>
        <v>Задолженность на 01.01.2013 г.</v>
      </c>
      <c r="B5" s="11">
        <f>'[1]год'!P364</f>
        <v>19057.205578583817</v>
      </c>
    </row>
    <row r="6" spans="1:2" ht="12.75">
      <c r="A6" s="13" t="str">
        <f>'[1]год'!A365</f>
        <v>Начислено населению</v>
      </c>
      <c r="B6" s="11">
        <f>'[1]год'!P365</f>
        <v>344777.1899999999</v>
      </c>
    </row>
    <row r="7" spans="1:2" ht="12.75">
      <c r="A7" s="13" t="str">
        <f>'[1]год'!A366</f>
        <v>Поступление населения</v>
      </c>
      <c r="B7" s="11">
        <f>'[1]год'!P366</f>
        <v>323953.98</v>
      </c>
    </row>
    <row r="8" spans="1:2" ht="12.75">
      <c r="A8" s="14" t="str">
        <f>'[1]год'!A367</f>
        <v>Начислено арендаторам</v>
      </c>
      <c r="B8" s="15">
        <f>'[1]год'!P367</f>
        <v>38649.80138169258</v>
      </c>
    </row>
    <row r="9" spans="1:2" ht="12.75">
      <c r="A9" s="14" t="str">
        <f>'[1]год'!A368</f>
        <v>Поступление арендаторов</v>
      </c>
      <c r="B9" s="15">
        <f>'[1]год'!P368</f>
        <v>44410.8</v>
      </c>
    </row>
    <row r="10" spans="1:2" ht="12.75">
      <c r="A10" s="16" t="str">
        <f>'[1]год'!A369</f>
        <v>Начислено за рекламу</v>
      </c>
      <c r="B10" s="15">
        <f>'[1]год'!P369</f>
        <v>2812.13298791019</v>
      </c>
    </row>
    <row r="11" spans="1:2" ht="12.75">
      <c r="A11" s="16" t="str">
        <f>'[1]год'!A370</f>
        <v>Поступление за рекламу</v>
      </c>
      <c r="B11" s="15">
        <f>'[1]год'!P370</f>
        <v>2812.13298791019</v>
      </c>
    </row>
    <row r="12" spans="1:2" ht="12.75">
      <c r="A12" s="13" t="str">
        <f>'[1]год'!A371</f>
        <v>Поступление</v>
      </c>
      <c r="B12" s="15">
        <f>'[1]год'!P371</f>
        <v>371176.91298791015</v>
      </c>
    </row>
    <row r="13" spans="1:2" ht="12.75">
      <c r="A13" s="14" t="str">
        <f>'[1]год'!A372</f>
        <v>Задолженность на 31.12.2013 г.</v>
      </c>
      <c r="B13" s="15">
        <f>'[1]год'!P372</f>
        <v>34119.416960276314</v>
      </c>
    </row>
    <row r="14" spans="1:2" ht="12.75">
      <c r="A14" s="7" t="str">
        <f>'[1]год'!A373</f>
        <v>Статьи расходов</v>
      </c>
      <c r="B14" s="18"/>
    </row>
    <row r="15" spans="1:2" ht="12.75">
      <c r="A15" s="10" t="str">
        <f>'[1]год'!A374</f>
        <v>Сальдо на 31.12.2012 г</v>
      </c>
      <c r="B15" s="18">
        <f>'[1]год'!P374</f>
        <v>-149620.12132180232</v>
      </c>
    </row>
    <row r="16" spans="1:2" ht="12.75">
      <c r="A16" s="20" t="str">
        <f>'[1]год'!A375</f>
        <v>1. Расходы по текущему ремонту и набору работ</v>
      </c>
      <c r="B16" s="21">
        <f>'[1]год'!P375</f>
        <v>207994.60169491524</v>
      </c>
    </row>
    <row r="17" spans="1:2" ht="12.75">
      <c r="A17" s="22" t="str">
        <f>'[1]год'!A378</f>
        <v>Ремонт мягкой кровли</v>
      </c>
      <c r="B17" s="18">
        <f>'[1]год'!P378</f>
        <v>85701.74576271187</v>
      </c>
    </row>
    <row r="18" spans="1:2" ht="12.75">
      <c r="A18" s="22" t="str">
        <f>'[1]год'!A380</f>
        <v>Очистка кровли и козырьков от снега и наледи</v>
      </c>
      <c r="B18" s="18">
        <f>'[1]год'!P380</f>
        <v>26404.567796610172</v>
      </c>
    </row>
    <row r="19" spans="1:2" ht="12.75">
      <c r="A19" s="22" t="str">
        <f>'[1]год'!A392</f>
        <v>Ремонт слуховых окон</v>
      </c>
      <c r="B19" s="18">
        <f>'[1]год'!P392</f>
        <v>3422.5000000000005</v>
      </c>
    </row>
    <row r="20" spans="1:2" ht="12.75">
      <c r="A20" s="22" t="str">
        <f>'[1]год'!A415</f>
        <v>Смена сгона</v>
      </c>
      <c r="B20" s="18">
        <f>'[1]год'!P415</f>
        <v>2158.7033898305085</v>
      </c>
    </row>
    <row r="21" spans="1:2" ht="12.75">
      <c r="A21" s="22" t="str">
        <f>'[1]год'!A417</f>
        <v>Смена вентиля </v>
      </c>
      <c r="B21" s="18">
        <f>'[1]год'!P417</f>
        <v>21200.720338983054</v>
      </c>
    </row>
    <row r="22" spans="1:2" ht="12.75">
      <c r="A22" s="22" t="str">
        <f>'[1]год'!A428</f>
        <v>Смена канализационной трубы</v>
      </c>
      <c r="B22" s="18">
        <f>'[1]год'!P428</f>
        <v>11026.008474576272</v>
      </c>
    </row>
    <row r="23" spans="1:2" ht="12.75">
      <c r="A23" s="22" t="str">
        <f>'[1]год'!A429</f>
        <v>Демонтаж, прокладка трубопроводов канализации</v>
      </c>
      <c r="B23" s="18">
        <f>'[1]год'!P429</f>
        <v>2805.1016949152545</v>
      </c>
    </row>
    <row r="24" spans="1:2" ht="12.75">
      <c r="A24" s="22" t="str">
        <f>'[1]год'!A446</f>
        <v>Смена стояка ЦО</v>
      </c>
      <c r="B24" s="18">
        <f>'[1]год'!P446</f>
        <v>5389.2118644067805</v>
      </c>
    </row>
    <row r="25" spans="1:2" ht="12.75">
      <c r="A25" s="22" t="str">
        <f>'[1]год'!A450</f>
        <v>Опрессовка  ЦО</v>
      </c>
      <c r="B25" s="18">
        <f>'[1]год'!P450</f>
        <v>10315.906779661018</v>
      </c>
    </row>
    <row r="26" spans="1:2" ht="12.75">
      <c r="A26" s="22" t="str">
        <f>'[1]год'!A453</f>
        <v>Смена ламп</v>
      </c>
      <c r="B26" s="18">
        <f>'[1]год'!P453</f>
        <v>113.1271186440678</v>
      </c>
    </row>
    <row r="27" spans="1:2" ht="12.75">
      <c r="A27" s="22" t="str">
        <f>'[1]год'!A457</f>
        <v>Смена выключателей</v>
      </c>
      <c r="B27" s="18">
        <f>'[1]год'!P457</f>
        <v>631.1610169491526</v>
      </c>
    </row>
    <row r="28" spans="1:2" ht="12.75">
      <c r="A28" s="22" t="str">
        <f>'[1]год'!A460</f>
        <v>Смена проводки</v>
      </c>
      <c r="B28" s="18">
        <f>'[1]год'!P460</f>
        <v>1251.7796610169491</v>
      </c>
    </row>
    <row r="29" spans="1:2" ht="12.75">
      <c r="A29" s="22" t="str">
        <f>'[1]год'!A469</f>
        <v>Установка почтовых ящиков</v>
      </c>
      <c r="B29" s="18">
        <f>'[1]год'!P469</f>
        <v>25588.76271186441</v>
      </c>
    </row>
    <row r="30" spans="1:2" ht="12.75">
      <c r="A30" s="22" t="str">
        <f>'[1]год'!A485</f>
        <v>Ремонт ограждений</v>
      </c>
      <c r="B30" s="18">
        <f>'[1]год'!P485</f>
        <v>1384.8728813559323</v>
      </c>
    </row>
    <row r="31" spans="1:2" ht="12.75">
      <c r="A31" s="22" t="str">
        <f>'[1]год'!A487</f>
        <v>Окраска ограждений</v>
      </c>
      <c r="B31" s="18">
        <f>'[1]год'!P487</f>
        <v>274.35593220338984</v>
      </c>
    </row>
    <row r="32" spans="1:2" ht="12.75">
      <c r="A32" s="22" t="str">
        <f>'[1]год'!A489</f>
        <v>Смена замка</v>
      </c>
      <c r="B32" s="18">
        <f>'[1]год'!P489</f>
        <v>566.3389830508474</v>
      </c>
    </row>
    <row r="33" spans="1:2" ht="12.75">
      <c r="A33" s="22" t="str">
        <f>'[1]год'!A496</f>
        <v>Установка досок объявлений</v>
      </c>
      <c r="B33" s="18">
        <f>'[1]год'!P496</f>
        <v>2981.533898305085</v>
      </c>
    </row>
    <row r="34" spans="1:2" ht="12.75">
      <c r="A34" s="22" t="str">
        <f>'[1]год'!A502</f>
        <v>Ремонт контейнеров</v>
      </c>
      <c r="B34" s="18">
        <f>'[1]год'!P502</f>
        <v>2062.720338983051</v>
      </c>
    </row>
    <row r="35" spans="1:2" ht="12.75">
      <c r="A35" s="24" t="str">
        <f>'[1]год'!A518</f>
        <v>Техническое обслуживание приборов учета тепловой энергии</v>
      </c>
      <c r="B35" s="18">
        <f>'[1]год'!P518</f>
        <v>4715.483050847458</v>
      </c>
    </row>
    <row r="36" spans="1:2" ht="25.5">
      <c r="A36" s="26" t="str">
        <f>'[1]год'!A531</f>
        <v>2. Расходы по техническому обслуживанию, в т.ч. аварийно-ремонтная служба</v>
      </c>
      <c r="B36" s="21">
        <f>'[1]год'!P531</f>
        <v>27897.218065168472</v>
      </c>
    </row>
    <row r="37" spans="1:2" ht="12.75">
      <c r="A37" s="20" t="str">
        <f>'[1]год'!A532</f>
        <v>3. Расходы по содержанию домового хозяйства и придомовой территории</v>
      </c>
      <c r="B37" s="21">
        <f>'[1]год'!P532</f>
        <v>125962.822837479</v>
      </c>
    </row>
    <row r="38" spans="1:2" ht="12.75">
      <c r="A38" s="13" t="str">
        <f>'[1]год'!A533</f>
        <v>   3.1. Услуги сторонних организаций:</v>
      </c>
      <c r="B38" s="21">
        <f>'[1]год'!P533</f>
        <v>35250.99</v>
      </c>
    </row>
    <row r="39" spans="1:2" ht="12.75">
      <c r="A39" s="29" t="str">
        <f>'[1]год'!A534</f>
        <v>Вывоз твердых бытовых отходов</v>
      </c>
      <c r="B39" s="18">
        <f>'[1]год'!P534</f>
        <v>25973.619999999995</v>
      </c>
    </row>
    <row r="40" spans="1:2" ht="12.75">
      <c r="A40" s="30" t="str">
        <f>'[1]год'!A535</f>
        <v>Обследование дымоходов и вентканалов</v>
      </c>
      <c r="B40" s="18">
        <f>'[1]год'!P535</f>
        <v>6948.620000000001</v>
      </c>
    </row>
    <row r="41" spans="1:2" ht="12.75">
      <c r="A41" s="29" t="str">
        <f>'[1]год'!A536</f>
        <v>Дезинсекция и дератизация</v>
      </c>
      <c r="B41" s="18">
        <f>'[1]год'!P536</f>
        <v>2328.7500000000005</v>
      </c>
    </row>
    <row r="42" spans="1:2" ht="12.75">
      <c r="A42" s="13" t="str">
        <f>'[1]год'!A539</f>
        <v>    3.2.Услуги жилищных предприятий:</v>
      </c>
      <c r="B42" s="21">
        <f>'[1]год'!P539</f>
        <v>90711.83283747901</v>
      </c>
    </row>
    <row r="43" spans="1:2" ht="12.75">
      <c r="A43" s="29" t="str">
        <f>'[1]год'!A540</f>
        <v>Уборка придомовой территории</v>
      </c>
      <c r="B43" s="18">
        <f>'[1]год'!P540</f>
        <v>81508.95423747902</v>
      </c>
    </row>
    <row r="44" spans="1:2" ht="12.75">
      <c r="A44" s="29" t="str">
        <f>'[1]год'!A543</f>
        <v>Вывоз крупногабаритного мусора</v>
      </c>
      <c r="B44" s="18">
        <f>'[1]год'!P543</f>
        <v>9202.8786</v>
      </c>
    </row>
    <row r="45" spans="1:2" ht="12.75">
      <c r="A45" s="13" t="str">
        <f>'[1]год'!A544</f>
        <v>4.Общеэксплуатационные расходы:</v>
      </c>
      <c r="B45" s="21">
        <f>'[1]год'!P544</f>
        <v>18740.230042618303</v>
      </c>
    </row>
    <row r="46" spans="1:2" ht="12.75">
      <c r="A46" s="13" t="s">
        <v>3</v>
      </c>
      <c r="B46" s="21">
        <f>'[1]год'!P545</f>
        <v>50586.06354237288</v>
      </c>
    </row>
    <row r="47" spans="1:2" ht="12.75">
      <c r="A47" s="29" t="s">
        <v>4</v>
      </c>
      <c r="B47" s="18">
        <f>'[1]год'!P546</f>
        <v>20465.387</v>
      </c>
    </row>
    <row r="48" spans="1:2" ht="12.75">
      <c r="A48" s="29" t="s">
        <v>5</v>
      </c>
      <c r="B48" s="18">
        <f>'[1]год'!P547</f>
        <v>20342.471999999998</v>
      </c>
    </row>
    <row r="49" spans="1:2" ht="12.75">
      <c r="A49" s="29" t="s">
        <v>7</v>
      </c>
      <c r="B49" s="18">
        <f>'[1]год'!P549</f>
        <v>122.915</v>
      </c>
    </row>
    <row r="50" spans="1:2" ht="12.75">
      <c r="A50" s="29" t="s">
        <v>8</v>
      </c>
      <c r="B50" s="18">
        <f>'[1]год'!P550</f>
        <v>24026.6193220339</v>
      </c>
    </row>
    <row r="51" spans="1:2" ht="12.75">
      <c r="A51" s="29" t="s">
        <v>9</v>
      </c>
      <c r="B51" s="18">
        <f>'[1]год'!P551</f>
        <v>23288.737966101697</v>
      </c>
    </row>
    <row r="52" spans="1:2" ht="25.5">
      <c r="A52" s="29" t="s">
        <v>10</v>
      </c>
      <c r="B52" s="18">
        <f>'[1]год'!P552</f>
        <v>737.8813559322034</v>
      </c>
    </row>
    <row r="53" spans="1:2" ht="12.75">
      <c r="A53" s="29" t="s">
        <v>11</v>
      </c>
      <c r="B53" s="18">
        <f>'[1]год'!P553</f>
        <v>6094.057220338984</v>
      </c>
    </row>
    <row r="54" spans="1:2" ht="12.75">
      <c r="A54" s="13" t="str">
        <f>'[1]год'!A554</f>
        <v>Итого расходов</v>
      </c>
      <c r="B54" s="21">
        <f>'[1]год'!P554</f>
        <v>431180.93618255394</v>
      </c>
    </row>
    <row r="55" spans="1:2" ht="12.75">
      <c r="A55" s="29" t="str">
        <f>'[1]год'!A555</f>
        <v>Прочие расходы</v>
      </c>
      <c r="B55" s="18">
        <f>'[1]год'!P555</f>
        <v>3376.8612630794246</v>
      </c>
    </row>
    <row r="56" spans="1:2" ht="12.75">
      <c r="A56" s="13" t="str">
        <f>'[1]год'!A556</f>
        <v>Итого стоимость услуг без НДС</v>
      </c>
      <c r="B56" s="21">
        <f>'[1]год'!P556</f>
        <v>434557.7974456334</v>
      </c>
    </row>
    <row r="57" spans="1:2" ht="12.75">
      <c r="A57" s="29" t="str">
        <f>'[1]год'!A557</f>
        <v>НДС 18%</v>
      </c>
      <c r="B57" s="18">
        <f>'[1]год'!P557</f>
        <v>78220.40354021401</v>
      </c>
    </row>
    <row r="58" spans="1:2" ht="12.75">
      <c r="A58" s="13" t="str">
        <f>'[1]год'!A558</f>
        <v>Стоимость услуг по содержанию и ремонту жилья с НДС</v>
      </c>
      <c r="B58" s="21">
        <f>'[1]год'!P558</f>
        <v>512778.2009858474</v>
      </c>
    </row>
    <row r="59" spans="1:2" ht="12.75">
      <c r="A59" s="36" t="str">
        <f>'[1]год'!A560</f>
        <v>Финансовый результат (-перерасход, +неосвоение) на 31.12.2013 г.</v>
      </c>
      <c r="B59" s="40">
        <f>'[1]год'!P560</f>
        <v>-291221.40931973956</v>
      </c>
    </row>
    <row r="60" spans="1:2" ht="25.5">
      <c r="A60" s="13" t="s">
        <v>12</v>
      </c>
      <c r="B60" s="41">
        <v>15432.36</v>
      </c>
    </row>
    <row r="61" spans="1:2" ht="25.5">
      <c r="A61" s="13" t="s">
        <v>13</v>
      </c>
      <c r="B61" s="41">
        <f>B59+B60</f>
        <v>-275789.04931973957</v>
      </c>
    </row>
    <row r="62" ht="38.25">
      <c r="A62" s="38" t="s">
        <v>15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2014-08-06T05:45:50Z</cp:lastPrinted>
  <dcterms:created xsi:type="dcterms:W3CDTF">2014-06-11T09:22:08Z</dcterms:created>
  <dcterms:modified xsi:type="dcterms:W3CDTF">2014-08-07T03:57:41Z</dcterms:modified>
  <cp:category/>
  <cp:version/>
  <cp:contentType/>
  <cp:contentStatus/>
</cp:coreProperties>
</file>